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9990" activeTab="3"/>
  </bookViews>
  <sheets>
    <sheet name="Учебный план" sheetId="1" r:id="rId1"/>
    <sheet name="Бухгалтерия" sheetId="2" r:id="rId2"/>
    <sheet name="СанПиН." sheetId="3" r:id="rId3"/>
    <sheet name="Уроки " sheetId="4" r:id="rId4"/>
    <sheet name="Лист1" sheetId="5" r:id="rId5"/>
    <sheet name="Учителя" sheetId="6" r:id="rId6"/>
    <sheet name="Надомники" sheetId="7" r:id="rId7"/>
    <sheet name="Факультативы" sheetId="8" r:id="rId8"/>
    <sheet name="Классные руковод" sheetId="9" r:id="rId9"/>
    <sheet name="Контр. 1пол" sheetId="10" r:id="rId10"/>
    <sheet name="Конт 2 пол" sheetId="11" r:id="rId11"/>
  </sheets>
  <definedNames>
    <definedName name="_xlnm.Print_Area" localSheetId="8">'Классные руковод'!$A$1:$F$16</definedName>
    <definedName name="_xlnm.Print_Area" localSheetId="6">'Надомники'!$A$1:$S$28</definedName>
    <definedName name="_xlnm.Print_Area" localSheetId="3">'Уроки '!$A$1:$AB$44</definedName>
    <definedName name="_xlnm.Print_Area" localSheetId="5">'Учителя'!$A$1:$AO$28</definedName>
  </definedNames>
  <calcPr fullCalcOnLoad="1"/>
</workbook>
</file>

<file path=xl/sharedStrings.xml><?xml version="1.0" encoding="utf-8"?>
<sst xmlns="http://schemas.openxmlformats.org/spreadsheetml/2006/main" count="1671" uniqueCount="366">
  <si>
    <t>Ф.И.О.</t>
  </si>
  <si>
    <t>Предмет</t>
  </si>
  <si>
    <t>Классы</t>
  </si>
  <si>
    <t>Понедельник</t>
  </si>
  <si>
    <t>Вторник</t>
  </si>
  <si>
    <t>Среда</t>
  </si>
  <si>
    <t>Четверг</t>
  </si>
  <si>
    <t>Пятница</t>
  </si>
  <si>
    <t>Суббота</t>
  </si>
  <si>
    <t>5А</t>
  </si>
  <si>
    <t>5Б</t>
  </si>
  <si>
    <t>Физика</t>
  </si>
  <si>
    <t>Биология</t>
  </si>
  <si>
    <t>Химия</t>
  </si>
  <si>
    <t>История</t>
  </si>
  <si>
    <t>Мальцева Г.И.</t>
  </si>
  <si>
    <t>Математика</t>
  </si>
  <si>
    <t>Парамонова А.Ф.</t>
  </si>
  <si>
    <t>Домогатский И.Ю.</t>
  </si>
  <si>
    <t>Информатика</t>
  </si>
  <si>
    <t>Литература</t>
  </si>
  <si>
    <t>Замуруева В.П.</t>
  </si>
  <si>
    <t>Брусова Л.А.</t>
  </si>
  <si>
    <t>Труд</t>
  </si>
  <si>
    <t>Перекатов А.Н.</t>
  </si>
  <si>
    <t>Черчение</t>
  </si>
  <si>
    <t>Физкультура</t>
  </si>
  <si>
    <t>Гладышева Г.К.</t>
  </si>
  <si>
    <t>7-10</t>
  </si>
  <si>
    <t>5-10</t>
  </si>
  <si>
    <t>5-7</t>
  </si>
  <si>
    <t>Понедел.</t>
  </si>
  <si>
    <t>Зам. директора по УВР</t>
  </si>
  <si>
    <t>В т о р н и к</t>
  </si>
  <si>
    <t>С   р   е   д   а</t>
  </si>
  <si>
    <t>Ч е т в е р г</t>
  </si>
  <si>
    <t>П я т н и ц а</t>
  </si>
  <si>
    <t>С у б б о т а</t>
  </si>
  <si>
    <t>Н а г р у з к а</t>
  </si>
  <si>
    <t>учителей</t>
  </si>
  <si>
    <t>Ур.</t>
  </si>
  <si>
    <t>Фак</t>
  </si>
  <si>
    <t>Над</t>
  </si>
  <si>
    <t>Инд</t>
  </si>
  <si>
    <t>Ракова Т.В.</t>
  </si>
  <si>
    <t>Рябова Е.А.</t>
  </si>
  <si>
    <t>Прокошева Н.М.</t>
  </si>
  <si>
    <t>6-10</t>
  </si>
  <si>
    <t>ОБЖ</t>
  </si>
  <si>
    <t>Музыка</t>
  </si>
  <si>
    <t>Информ.</t>
  </si>
  <si>
    <t>6</t>
  </si>
  <si>
    <t>7А</t>
  </si>
  <si>
    <t>7Б</t>
  </si>
  <si>
    <t>Математ.</t>
  </si>
  <si>
    <t>Литерат.</t>
  </si>
  <si>
    <t xml:space="preserve">              УТВЕРЖДАЮ:</t>
  </si>
  <si>
    <t>подг.</t>
  </si>
  <si>
    <t>1А</t>
  </si>
  <si>
    <t>1Б</t>
  </si>
  <si>
    <t>2А</t>
  </si>
  <si>
    <t>2Б</t>
  </si>
  <si>
    <t>Нач.</t>
  </si>
  <si>
    <t>Средн</t>
  </si>
  <si>
    <t>Итого</t>
  </si>
  <si>
    <t>География</t>
  </si>
  <si>
    <t>ИЗО</t>
  </si>
  <si>
    <t>Трудовое обучение</t>
  </si>
  <si>
    <r>
      <t xml:space="preserve">Итого: </t>
    </r>
    <r>
      <rPr>
        <b/>
        <sz val="10"/>
        <rFont val="Arial Cyr"/>
        <family val="2"/>
      </rPr>
      <t>обязательная нагрузка ученика</t>
    </r>
  </si>
  <si>
    <t>Инд. Логоп. Занят.</t>
  </si>
  <si>
    <t>Факультативы</t>
  </si>
  <si>
    <r>
      <t xml:space="preserve">Всего: </t>
    </r>
    <r>
      <rPr>
        <b/>
        <sz val="10"/>
        <rFont val="Arial Cyr"/>
        <family val="2"/>
      </rPr>
      <t>максимальная нагрузка ученика</t>
    </r>
  </si>
  <si>
    <t>Название факультатива</t>
  </si>
  <si>
    <t>Учитель</t>
  </si>
  <si>
    <t>К-во час</t>
  </si>
  <si>
    <t>Класс</t>
  </si>
  <si>
    <t>5</t>
  </si>
  <si>
    <t>Количество человек</t>
  </si>
  <si>
    <t>Часы по учебному плану</t>
  </si>
  <si>
    <t>Дополнительные часы</t>
  </si>
  <si>
    <t>Всего часов к оплате</t>
  </si>
  <si>
    <t>Индивидуальные занятия</t>
  </si>
  <si>
    <t>-</t>
  </si>
  <si>
    <t>1-4 кл.</t>
  </si>
  <si>
    <t>5-9 кл.</t>
  </si>
  <si>
    <t>10-11 кл</t>
  </si>
  <si>
    <t>Всего:</t>
  </si>
  <si>
    <t>Директор школы-интернат: ____________А.Т.Афанасьев</t>
  </si>
  <si>
    <t>Главный бухгалтер:      _______________ М.И. Рыбалова</t>
  </si>
  <si>
    <t>Русский язык</t>
  </si>
  <si>
    <t>6 ур.</t>
  </si>
  <si>
    <t>6 ур</t>
  </si>
  <si>
    <t>Русск.яз.</t>
  </si>
  <si>
    <t>6А</t>
  </si>
  <si>
    <t>6Б</t>
  </si>
  <si>
    <t>9А</t>
  </si>
  <si>
    <t>9Б</t>
  </si>
  <si>
    <t>Корягина О.И.</t>
  </si>
  <si>
    <t>ДИРЕКТОР ШКОЛЫ-ИНТЕРНАТА</t>
  </si>
  <si>
    <t>Занимательная математика</t>
  </si>
  <si>
    <t>Компьютерный практикум</t>
  </si>
  <si>
    <t>Декоративно-прикладное искусство</t>
  </si>
  <si>
    <t>Юная мастерица</t>
  </si>
  <si>
    <t>Русск. яз</t>
  </si>
  <si>
    <t>Биолог.</t>
  </si>
  <si>
    <t>Субб.</t>
  </si>
  <si>
    <t>Корекц. Зан.</t>
  </si>
  <si>
    <t>2 ур.</t>
  </si>
  <si>
    <t>Зам. директора по УВР                              И.Ю.Домогатский</t>
  </si>
  <si>
    <t>5 ур.</t>
  </si>
  <si>
    <t>Щедрина Р.Н.</t>
  </si>
  <si>
    <t>Русский яз.</t>
  </si>
  <si>
    <t>Физ-ра</t>
  </si>
  <si>
    <t>Алгебра</t>
  </si>
  <si>
    <t>Развит. речи</t>
  </si>
  <si>
    <t>Геометрия</t>
  </si>
  <si>
    <t>Природовед.</t>
  </si>
  <si>
    <t>Изо</t>
  </si>
  <si>
    <t>Обществозн.</t>
  </si>
  <si>
    <t xml:space="preserve">Р а с п и с а н и е     у ч е б н ы х    з а н я т и й   н а   0 8 / 0 9   у ч.   г о д    </t>
  </si>
  <si>
    <t>8А</t>
  </si>
  <si>
    <t>8Б</t>
  </si>
  <si>
    <t>ОГОУ "Орловская общеобразовательная                                                     школа-интернат V вида"</t>
  </si>
  <si>
    <t>Избранные вопросы математики</t>
  </si>
  <si>
    <t>Юный натуралист</t>
  </si>
  <si>
    <t>Художественное конструирование из дерева</t>
  </si>
  <si>
    <r>
      <t>8</t>
    </r>
    <r>
      <rPr>
        <b/>
        <vertAlign val="superscript"/>
        <sz val="14"/>
        <rFont val="Times New Roman"/>
        <family val="1"/>
      </rPr>
      <t>10</t>
    </r>
    <r>
      <rPr>
        <b/>
        <sz val="14"/>
        <rFont val="Times New Roman"/>
        <family val="1"/>
      </rPr>
      <t>-8</t>
    </r>
    <r>
      <rPr>
        <b/>
        <vertAlign val="superscript"/>
        <sz val="14"/>
        <rFont val="Times New Roman"/>
        <family val="1"/>
      </rPr>
      <t>50</t>
    </r>
  </si>
  <si>
    <r>
      <t>13</t>
    </r>
    <r>
      <rPr>
        <b/>
        <vertAlign val="superscript"/>
        <sz val="14"/>
        <rFont val="Times New Roman"/>
        <family val="1"/>
      </rPr>
      <t>30</t>
    </r>
    <r>
      <rPr>
        <b/>
        <sz val="14"/>
        <rFont val="Times New Roman"/>
        <family val="1"/>
      </rPr>
      <t>-14</t>
    </r>
    <r>
      <rPr>
        <b/>
        <vertAlign val="superscript"/>
        <sz val="14"/>
        <rFont val="Times New Roman"/>
        <family val="1"/>
      </rPr>
      <t>10</t>
    </r>
  </si>
  <si>
    <t>Кл. руководитель</t>
  </si>
  <si>
    <t>Уч-ся</t>
  </si>
  <si>
    <t>День</t>
  </si>
  <si>
    <t>Время</t>
  </si>
  <si>
    <t>Брусова  Л.А.</t>
  </si>
  <si>
    <t>Корягина О. И.</t>
  </si>
  <si>
    <t>Зам. директора по УВР                       Домогатский И.Ю.</t>
  </si>
  <si>
    <t>1 ур.</t>
  </si>
  <si>
    <t>7 ур.</t>
  </si>
  <si>
    <t xml:space="preserve">         </t>
  </si>
  <si>
    <t>Учебные предметы</t>
  </si>
  <si>
    <t>Количество часов в неделю в классах</t>
  </si>
  <si>
    <t>V</t>
  </si>
  <si>
    <t>VI</t>
  </si>
  <si>
    <t>VII</t>
  </si>
  <si>
    <t>VIII</t>
  </si>
  <si>
    <t>IX</t>
  </si>
  <si>
    <t>X</t>
  </si>
  <si>
    <t>Родной язык</t>
  </si>
  <si>
    <t>Развитие речи</t>
  </si>
  <si>
    <t>Итого:</t>
  </si>
  <si>
    <t>Блошкин И. А.</t>
  </si>
  <si>
    <t>Литературное чтение</t>
  </si>
  <si>
    <t>Искусство речевого общения</t>
  </si>
  <si>
    <t>Выразительное чтение</t>
  </si>
  <si>
    <t>Синтаксис сложного предложения</t>
  </si>
  <si>
    <t>Занимательный русский язык</t>
  </si>
  <si>
    <t>Поэзия в литературе</t>
  </si>
  <si>
    <t>За страницами учебника математики</t>
  </si>
  <si>
    <t>Удивительный мир чисел</t>
  </si>
  <si>
    <t>Орловщина мой край родной</t>
  </si>
  <si>
    <t>Географ.</t>
  </si>
  <si>
    <r>
      <t>14</t>
    </r>
    <r>
      <rPr>
        <b/>
        <vertAlign val="superscript"/>
        <sz val="14"/>
        <rFont val="Times New Roman"/>
        <family val="1"/>
      </rPr>
      <t>40</t>
    </r>
    <r>
      <rPr>
        <b/>
        <sz val="14"/>
        <rFont val="Times New Roman"/>
        <family val="1"/>
      </rPr>
      <t>-15</t>
    </r>
    <r>
      <rPr>
        <b/>
        <vertAlign val="superscript"/>
        <sz val="14"/>
        <rFont val="Times New Roman"/>
        <family val="1"/>
      </rPr>
      <t>20</t>
    </r>
  </si>
  <si>
    <r>
      <t>15</t>
    </r>
    <r>
      <rPr>
        <b/>
        <vertAlign val="superscript"/>
        <sz val="14"/>
        <rFont val="Times New Roman"/>
        <family val="1"/>
      </rPr>
      <t>30</t>
    </r>
    <r>
      <rPr>
        <b/>
        <sz val="14"/>
        <rFont val="Times New Roman"/>
        <family val="1"/>
      </rPr>
      <t>-16</t>
    </r>
    <r>
      <rPr>
        <b/>
        <vertAlign val="superscript"/>
        <sz val="14"/>
        <rFont val="Times New Roman"/>
        <family val="1"/>
      </rPr>
      <t>10</t>
    </r>
  </si>
  <si>
    <r>
      <t>14</t>
    </r>
    <r>
      <rPr>
        <b/>
        <vertAlign val="superscript"/>
        <sz val="14"/>
        <rFont val="Times New Roman"/>
        <family val="1"/>
      </rPr>
      <t>30</t>
    </r>
    <r>
      <rPr>
        <b/>
        <sz val="14"/>
        <rFont val="Times New Roman"/>
        <family val="1"/>
      </rPr>
      <t>-15</t>
    </r>
    <r>
      <rPr>
        <b/>
        <vertAlign val="superscript"/>
        <sz val="14"/>
        <rFont val="Times New Roman"/>
        <family val="1"/>
      </rPr>
      <t>10</t>
    </r>
  </si>
  <si>
    <t>Зубова Н.У.</t>
  </si>
  <si>
    <t>Каманова Н.В</t>
  </si>
  <si>
    <t>Юноша-мужчина-отец</t>
  </si>
  <si>
    <t>Мои права и обязанности</t>
  </si>
  <si>
    <t>Психолог.</t>
  </si>
  <si>
    <t>Социолог</t>
  </si>
  <si>
    <t>Этика и психология семейной жизни</t>
  </si>
  <si>
    <r>
      <t>14</t>
    </r>
    <r>
      <rPr>
        <b/>
        <vertAlign val="superscript"/>
        <sz val="14"/>
        <rFont val="Times New Roman"/>
        <family val="1"/>
      </rPr>
      <t>30</t>
    </r>
    <r>
      <rPr>
        <b/>
        <sz val="14"/>
        <rFont val="Times New Roman"/>
        <family val="1"/>
      </rPr>
      <t>-15</t>
    </r>
    <r>
      <rPr>
        <b/>
        <vertAlign val="superscript"/>
        <sz val="14"/>
        <rFont val="Times New Roman"/>
        <family val="1"/>
      </rPr>
      <t>50</t>
    </r>
  </si>
  <si>
    <r>
      <t>16</t>
    </r>
    <r>
      <rPr>
        <b/>
        <vertAlign val="superscript"/>
        <sz val="14"/>
        <rFont val="Times New Roman"/>
        <family val="1"/>
      </rPr>
      <t>00</t>
    </r>
    <r>
      <rPr>
        <b/>
        <sz val="14"/>
        <rFont val="Times New Roman"/>
        <family val="1"/>
      </rPr>
      <t>-17</t>
    </r>
    <r>
      <rPr>
        <b/>
        <vertAlign val="superscript"/>
        <sz val="14"/>
        <rFont val="Times New Roman"/>
        <family val="1"/>
      </rPr>
      <t>30</t>
    </r>
  </si>
  <si>
    <r>
      <t>15</t>
    </r>
    <r>
      <rPr>
        <b/>
        <vertAlign val="superscript"/>
        <sz val="14"/>
        <rFont val="Times New Roman"/>
        <family val="1"/>
      </rPr>
      <t>20</t>
    </r>
    <r>
      <rPr>
        <b/>
        <sz val="14"/>
        <rFont val="Times New Roman"/>
        <family val="1"/>
      </rPr>
      <t>-16</t>
    </r>
    <r>
      <rPr>
        <b/>
        <vertAlign val="superscript"/>
        <sz val="14"/>
        <rFont val="Times New Roman"/>
        <family val="1"/>
      </rPr>
      <t>00</t>
    </r>
  </si>
  <si>
    <t>Самохина Н.В.</t>
  </si>
  <si>
    <t>Городничев А.(10)</t>
  </si>
  <si>
    <t>Ефремов Дм. (8Б)</t>
  </si>
  <si>
    <t>Ветров А. (8А.)</t>
  </si>
  <si>
    <t>Торкунова Кс.(6А)</t>
  </si>
  <si>
    <t>Евсеева А. (5б)</t>
  </si>
  <si>
    <t>Коротченкова(5Б)</t>
  </si>
  <si>
    <t>Костомарова (10)</t>
  </si>
  <si>
    <t>Зайцева Кс.(6Б)</t>
  </si>
  <si>
    <t>4 ур.</t>
  </si>
  <si>
    <r>
      <t>14</t>
    </r>
    <r>
      <rPr>
        <b/>
        <vertAlign val="superscript"/>
        <sz val="14"/>
        <rFont val="Times New Roman"/>
        <family val="1"/>
      </rPr>
      <t>15</t>
    </r>
    <r>
      <rPr>
        <b/>
        <sz val="14"/>
        <rFont val="Times New Roman"/>
        <family val="1"/>
      </rPr>
      <t>-14</t>
    </r>
    <r>
      <rPr>
        <b/>
        <vertAlign val="superscript"/>
        <sz val="14"/>
        <rFont val="Times New Roman"/>
        <family val="1"/>
      </rPr>
      <t>55</t>
    </r>
  </si>
  <si>
    <t>3 ур.</t>
  </si>
  <si>
    <t>8 ур.</t>
  </si>
  <si>
    <t>5-6</t>
  </si>
  <si>
    <t>0 ур.</t>
  </si>
  <si>
    <t>7 ур</t>
  </si>
  <si>
    <t>График проведения диктантов и контрольных</t>
  </si>
  <si>
    <t xml:space="preserve">       работ в первом полугодии10/11 уч.г.</t>
  </si>
  <si>
    <t>Учителя</t>
  </si>
  <si>
    <t>Сентябрь</t>
  </si>
  <si>
    <t>Октябрь</t>
  </si>
  <si>
    <t>Ноябрь</t>
  </si>
  <si>
    <t>Декабрь</t>
  </si>
  <si>
    <t>ПарамоноваА.Ф.</t>
  </si>
  <si>
    <t>Сиротина Л.П.</t>
  </si>
  <si>
    <t>10, 21</t>
  </si>
  <si>
    <t>10, 24</t>
  </si>
  <si>
    <t>10(А)</t>
  </si>
  <si>
    <t>6,29(А), 27(Г)</t>
  </si>
  <si>
    <t>10, 21(А), 24(Г)</t>
  </si>
  <si>
    <t xml:space="preserve">10, 24(А), 23(Г) </t>
  </si>
  <si>
    <t>20(А), 21(Г)</t>
  </si>
  <si>
    <t>23(А), 26(Г)</t>
  </si>
  <si>
    <t>22(А), 24(Г)</t>
  </si>
  <si>
    <t>Ляпина Н.Е.</t>
  </si>
  <si>
    <t>Зам. директора по УВР                       И.Ю. Домогатский</t>
  </si>
  <si>
    <t xml:space="preserve">       работ во втором полугодии 10/11 уч.г.</t>
  </si>
  <si>
    <t>Январь</t>
  </si>
  <si>
    <t>Февраль</t>
  </si>
  <si>
    <t>Март</t>
  </si>
  <si>
    <t>Апрель</t>
  </si>
  <si>
    <t>Май</t>
  </si>
  <si>
    <t>4(А)</t>
  </si>
  <si>
    <t>4, 18(А), 16(Г)</t>
  </si>
  <si>
    <t xml:space="preserve">20(А), </t>
  </si>
  <si>
    <t xml:space="preserve">18(Г), 20(А) </t>
  </si>
  <si>
    <t>26(А), 28(Г)</t>
  </si>
  <si>
    <t>24(Г), 25(А)</t>
  </si>
  <si>
    <t>15(А), 17(Г)</t>
  </si>
  <si>
    <t>22(А), 26(Г)</t>
  </si>
  <si>
    <t>20(А), 24(Г)</t>
  </si>
  <si>
    <t xml:space="preserve">Зам. директора по УВР                             Домогатский И.Ю.      </t>
  </si>
  <si>
    <t>1, 17</t>
  </si>
  <si>
    <t>3, 19</t>
  </si>
  <si>
    <t>16А)</t>
  </si>
  <si>
    <t>6, 21(А) 5,  27(Г)</t>
  </si>
  <si>
    <t>18(А)</t>
  </si>
  <si>
    <t>22(А), 8(Г)</t>
  </si>
  <si>
    <t>26(Г)</t>
  </si>
  <si>
    <t>2(Г), 3, 22(А)</t>
  </si>
  <si>
    <t>16(А)</t>
  </si>
  <si>
    <t>12(Г), 13(А)</t>
  </si>
  <si>
    <t>17(А), 18(Г)</t>
  </si>
  <si>
    <t>16(А), 28(Г)</t>
  </si>
  <si>
    <t>19(А), 23(Г)</t>
  </si>
  <si>
    <t>23(А)</t>
  </si>
  <si>
    <t>14(Г), 13(А)</t>
  </si>
  <si>
    <t>27(А)</t>
  </si>
  <si>
    <t>8(Г), 19(А)</t>
  </si>
  <si>
    <t>15(Г), 17(А)</t>
  </si>
  <si>
    <t>12(А), 17(Г)</t>
  </si>
  <si>
    <t>5, 29</t>
  </si>
  <si>
    <t>14, 26</t>
  </si>
  <si>
    <t>9, 28</t>
  </si>
  <si>
    <t>7, 26</t>
  </si>
  <si>
    <t>10, 29(А)</t>
  </si>
  <si>
    <t>6, 20(А), 22(Г)</t>
  </si>
  <si>
    <t>3(А)</t>
  </si>
  <si>
    <t>23(А), 20(Г)</t>
  </si>
  <si>
    <t>10(А), 28(Г)</t>
  </si>
  <si>
    <t>12(А), 26(Г)</t>
  </si>
  <si>
    <t>8(А), 13(Г)</t>
  </si>
  <si>
    <t>13(А), 28(Г)</t>
  </si>
  <si>
    <t>21(А)</t>
  </si>
  <si>
    <t>10(А), 17(Г)</t>
  </si>
  <si>
    <t>14(А)</t>
  </si>
  <si>
    <t>19(А)</t>
  </si>
  <si>
    <t>12(А), 13(Г)</t>
  </si>
  <si>
    <t>Природов.</t>
  </si>
  <si>
    <t xml:space="preserve">5 ур </t>
  </si>
  <si>
    <t>Математикка</t>
  </si>
  <si>
    <r>
      <t>13</t>
    </r>
    <r>
      <rPr>
        <b/>
        <vertAlign val="superscript"/>
        <sz val="14"/>
        <rFont val="Times New Roman"/>
        <family val="1"/>
      </rPr>
      <t>40</t>
    </r>
    <r>
      <rPr>
        <b/>
        <sz val="14"/>
        <rFont val="Times New Roman"/>
        <family val="1"/>
      </rPr>
      <t>-14</t>
    </r>
    <r>
      <rPr>
        <b/>
        <vertAlign val="superscript"/>
        <sz val="14"/>
        <rFont val="Times New Roman"/>
        <family val="1"/>
      </rPr>
      <t>20</t>
    </r>
  </si>
  <si>
    <t>12, 27</t>
  </si>
  <si>
    <t>03, 28</t>
  </si>
  <si>
    <t>Ермаков Д. (9Б)</t>
  </si>
  <si>
    <t>9 ур.</t>
  </si>
  <si>
    <t>11, 30</t>
  </si>
  <si>
    <r>
      <t>14</t>
    </r>
    <r>
      <rPr>
        <b/>
        <vertAlign val="superscript"/>
        <sz val="14"/>
        <rFont val="Times New Roman"/>
        <family val="1"/>
      </rPr>
      <t>30</t>
    </r>
    <r>
      <rPr>
        <b/>
        <sz val="14"/>
        <rFont val="Times New Roman"/>
        <family val="1"/>
      </rPr>
      <t>-15</t>
    </r>
    <r>
      <rPr>
        <b/>
        <vertAlign val="superscript"/>
        <sz val="14"/>
        <rFont val="Times New Roman"/>
        <family val="1"/>
      </rPr>
      <t>40</t>
    </r>
  </si>
  <si>
    <r>
      <t>14</t>
    </r>
    <r>
      <rPr>
        <b/>
        <vertAlign val="superscript"/>
        <sz val="14"/>
        <rFont val="Times New Roman"/>
        <family val="1"/>
      </rPr>
      <t>10</t>
    </r>
    <r>
      <rPr>
        <b/>
        <sz val="14"/>
        <rFont val="Times New Roman"/>
        <family val="1"/>
      </rPr>
      <t>-14</t>
    </r>
    <r>
      <rPr>
        <b/>
        <vertAlign val="superscript"/>
        <sz val="14"/>
        <rFont val="Times New Roman"/>
        <family val="1"/>
      </rPr>
      <t>50</t>
    </r>
  </si>
  <si>
    <r>
      <t>12</t>
    </r>
    <r>
      <rPr>
        <b/>
        <vertAlign val="superscript"/>
        <sz val="14"/>
        <rFont val="Times New Roman"/>
        <family val="1"/>
      </rPr>
      <t>40</t>
    </r>
    <r>
      <rPr>
        <b/>
        <sz val="14"/>
        <rFont val="Times New Roman"/>
        <family val="1"/>
      </rPr>
      <t>-13</t>
    </r>
    <r>
      <rPr>
        <b/>
        <vertAlign val="superscript"/>
        <sz val="14"/>
        <rFont val="Times New Roman"/>
        <family val="1"/>
      </rPr>
      <t>20</t>
    </r>
  </si>
  <si>
    <t>3А</t>
  </si>
  <si>
    <t>3Б</t>
  </si>
  <si>
    <t>10А</t>
  </si>
  <si>
    <t>10Б</t>
  </si>
  <si>
    <t xml:space="preserve">           Учебный  план  КСКОУ ОО "Орловская специальная (коррекционная)</t>
  </si>
  <si>
    <t xml:space="preserve">Примечание: в 5-10 классах на уроках по трудовому обучению класс делится на две подгруппы по 3-5 учащихся /пояснительная записка к базисному учебному плану специальных /коррекционных/ образовательных учреждений V вида/. </t>
  </si>
  <si>
    <t>Щедрина Р. Н.</t>
  </si>
  <si>
    <t>Мальцева Г. И.</t>
  </si>
  <si>
    <t>Парамонова А. Ф.</t>
  </si>
  <si>
    <t>Гладышева Г. К.</t>
  </si>
  <si>
    <t>Ракова Т. В.</t>
  </si>
  <si>
    <t>Домогатский И. Ю.</t>
  </si>
  <si>
    <t>Брусова Л. А.</t>
  </si>
  <si>
    <t>Рябова Е. А.</t>
  </si>
  <si>
    <t>Сиротина Л. П.</t>
  </si>
  <si>
    <t>Ляпина Н. Е.</t>
  </si>
  <si>
    <t>Прокошева Н. М.</t>
  </si>
  <si>
    <t>Ревин В. А.</t>
  </si>
  <si>
    <t>Белецкая Л. В.</t>
  </si>
  <si>
    <t>Богатищева И. С.</t>
  </si>
  <si>
    <t>№ урока</t>
  </si>
  <si>
    <t>4</t>
  </si>
  <si>
    <t>7</t>
  </si>
  <si>
    <t>8</t>
  </si>
  <si>
    <t>Приложение к учебному плану                на 2011-2012 учебный год.</t>
  </si>
  <si>
    <t>Коррекционный лингвистический курс</t>
  </si>
  <si>
    <t>Общество(История и социальные дисциплины)</t>
  </si>
  <si>
    <t>География(зкология)</t>
  </si>
  <si>
    <t>Инвариативная часть</t>
  </si>
  <si>
    <t>Вариативная часть</t>
  </si>
  <si>
    <t>I Общеобразовательные курсы</t>
  </si>
  <si>
    <t>III Коррекционная  подгот.</t>
  </si>
  <si>
    <t>Кутенкова В.А.</t>
  </si>
  <si>
    <t>Расписание   работы   факультативов   в  2011/12   учебном   году.</t>
  </si>
  <si>
    <t>кол-во</t>
  </si>
  <si>
    <t xml:space="preserve">График                                                                                                        проведения классных часов в 2011/2012 учебном году                              </t>
  </si>
  <si>
    <t>Герасимова Н.А.</t>
  </si>
  <si>
    <t>Е.М.Крусина</t>
  </si>
  <si>
    <t>Крусина Е.М.</t>
  </si>
  <si>
    <t>7б</t>
  </si>
  <si>
    <t>Ермилов В.А.</t>
  </si>
  <si>
    <t xml:space="preserve">   Расписание  занятий учащихся обучающихся на дому в 12/13 учебном году.</t>
  </si>
  <si>
    <t>4А</t>
  </si>
  <si>
    <t>4Б</t>
  </si>
  <si>
    <t>И.Ю.Домогатский</t>
  </si>
  <si>
    <t>II  Трудовая подготовка</t>
  </si>
  <si>
    <r>
      <t xml:space="preserve">             </t>
    </r>
    <r>
      <rPr>
        <b/>
        <sz val="24"/>
        <color indexed="8"/>
        <rFont val="Arial Cyr"/>
        <family val="2"/>
      </rPr>
      <t xml:space="preserve">З а н я т о с т ь        у ч и т е л е й    в   2 0 1 3/ 2 0 1 4        у ч .      г о д у  </t>
    </r>
  </si>
  <si>
    <t>8Б,7Б,9</t>
  </si>
  <si>
    <t>5,10</t>
  </si>
  <si>
    <t>6,8А,7А</t>
  </si>
  <si>
    <t>5,8А</t>
  </si>
  <si>
    <t>7Б,10</t>
  </si>
  <si>
    <t>7А,7Б</t>
  </si>
  <si>
    <t xml:space="preserve">                общеобразовательная школа-интернат V вида" на  2015/2016  учебный  год.</t>
  </si>
  <si>
    <t>2015 г.</t>
  </si>
  <si>
    <t>6В</t>
  </si>
  <si>
    <t>предмет</t>
  </si>
  <si>
    <t>9Б (доп.)</t>
  </si>
  <si>
    <t xml:space="preserve">            Р а с п и с а н и е     у ч е б н ы х   з а н я т и й    н а   2 0 2 3 / 2 0 2 4    у ч .   г о д   </t>
  </si>
  <si>
    <t>9А (доп)</t>
  </si>
  <si>
    <t>математика</t>
  </si>
  <si>
    <t>история</t>
  </si>
  <si>
    <t>география</t>
  </si>
  <si>
    <t>англ.яз</t>
  </si>
  <si>
    <t>рус.яз.</t>
  </si>
  <si>
    <t>труд</t>
  </si>
  <si>
    <t>физ-ра</t>
  </si>
  <si>
    <t>биология</t>
  </si>
  <si>
    <t>ритмика</t>
  </si>
  <si>
    <t>ОДНРК</t>
  </si>
  <si>
    <t>рус.яз</t>
  </si>
  <si>
    <t>обществоз.</t>
  </si>
  <si>
    <t>информат.</t>
  </si>
  <si>
    <t>физика</t>
  </si>
  <si>
    <t>химия</t>
  </si>
  <si>
    <t>ф-ра</t>
  </si>
  <si>
    <t>обществ.</t>
  </si>
  <si>
    <t>обществоз</t>
  </si>
  <si>
    <t>обществозн</t>
  </si>
  <si>
    <t>Ф-ра</t>
  </si>
  <si>
    <t xml:space="preserve">физика </t>
  </si>
  <si>
    <t>литература</t>
  </si>
  <si>
    <t>разв. речи</t>
  </si>
  <si>
    <t>алгебра</t>
  </si>
  <si>
    <t>геометрия</t>
  </si>
  <si>
    <t xml:space="preserve">                                  Домогатский И.Ю.</t>
  </si>
  <si>
    <t>Разговор о важном.</t>
  </si>
  <si>
    <t xml:space="preserve">№ </t>
  </si>
  <si>
    <t>вер.и ст.</t>
  </si>
  <si>
    <t xml:space="preserve"> ДИРЕКТОР ШКОЛЫ-ИНТЕРНАТА</t>
  </si>
  <si>
    <t>вер. и ст.</t>
  </si>
  <si>
    <t>8/6</t>
  </si>
  <si>
    <t>______  ______________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</si>
</sst>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72">
    <font>
      <sz val="10"/>
      <name val="Arial Cyr"/>
      <family val="0"/>
    </font>
    <font>
      <sz val="20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vertAlign val="superscript"/>
      <sz val="14"/>
      <name val="Times New Roman"/>
      <family val="1"/>
    </font>
    <font>
      <sz val="10"/>
      <name val="Arial"/>
      <family val="2"/>
    </font>
    <font>
      <sz val="16"/>
      <name val="Arial Cyr"/>
      <family val="2"/>
    </font>
    <font>
      <sz val="14"/>
      <color indexed="8"/>
      <name val="Arial"/>
      <family val="2"/>
    </font>
    <font>
      <sz val="24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8"/>
      <name val="Arial Cyr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Cyr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b/>
      <sz val="28"/>
      <name val="Arial Cyr"/>
      <family val="2"/>
    </font>
    <font>
      <sz val="2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justify"/>
    </xf>
    <xf numFmtId="0" fontId="6" fillId="0" borderId="0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vertical="center"/>
    </xf>
    <xf numFmtId="0" fontId="6" fillId="0" borderId="49" xfId="0" applyFon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2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20" fontId="14" fillId="0" borderId="15" xfId="0" applyNumberFormat="1" applyFont="1" applyBorder="1" applyAlignment="1">
      <alignment horizontal="center" vertical="center"/>
    </xf>
    <xf numFmtId="20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20" fontId="16" fillId="0" borderId="10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20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  <xf numFmtId="0" fontId="0" fillId="0" borderId="14" xfId="0" applyFont="1" applyBorder="1" applyAlignment="1">
      <alignment textRotation="90"/>
    </xf>
    <xf numFmtId="0" fontId="7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24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11" fillId="0" borderId="64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8" fillId="0" borderId="6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0" fillId="0" borderId="66" xfId="0" applyFont="1" applyBorder="1" applyAlignment="1">
      <alignment horizontal="left" vertical="center"/>
    </xf>
    <xf numFmtId="0" fontId="20" fillId="0" borderId="6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" fillId="0" borderId="62" xfId="0" applyFont="1" applyBorder="1" applyAlignment="1">
      <alignment/>
    </xf>
    <xf numFmtId="49" fontId="6" fillId="0" borderId="4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49" fontId="6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8" xfId="0" applyFont="1" applyBorder="1" applyAlignment="1">
      <alignment horizontal="left" vertical="center" textRotation="90"/>
    </xf>
    <xf numFmtId="0" fontId="0" fillId="0" borderId="0" xfId="0" applyFont="1" applyBorder="1" applyAlignment="1">
      <alignment horizontal="left" textRotation="90"/>
    </xf>
    <xf numFmtId="0" fontId="6" fillId="0" borderId="4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19" xfId="0" applyFont="1" applyBorder="1" applyAlignment="1">
      <alignment horizontal="left"/>
    </xf>
    <xf numFmtId="0" fontId="2" fillId="0" borderId="65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90"/>
    </xf>
    <xf numFmtId="0" fontId="2" fillId="0" borderId="53" xfId="0" applyFont="1" applyBorder="1" applyAlignment="1">
      <alignment horizontal="center" vertical="center" textRotation="90"/>
    </xf>
    <xf numFmtId="0" fontId="2" fillId="0" borderId="66" xfId="0" applyFont="1" applyBorder="1" applyAlignment="1">
      <alignment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5" fillId="0" borderId="3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6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textRotation="90"/>
    </xf>
    <xf numFmtId="0" fontId="25" fillId="0" borderId="52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textRotation="90"/>
    </xf>
    <xf numFmtId="0" fontId="25" fillId="0" borderId="53" xfId="0" applyFont="1" applyBorder="1" applyAlignment="1">
      <alignment horizontal="center" vertical="center" textRotation="90"/>
    </xf>
    <xf numFmtId="0" fontId="25" fillId="0" borderId="6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4" xfId="0" applyFont="1" applyBorder="1" applyAlignment="1">
      <alignment textRotation="90"/>
    </xf>
    <xf numFmtId="49" fontId="6" fillId="0" borderId="1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53" xfId="0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70" xfId="0" applyFont="1" applyBorder="1" applyAlignment="1">
      <alignment wrapText="1"/>
    </xf>
    <xf numFmtId="0" fontId="5" fillId="0" borderId="4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4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8" fillId="0" borderId="7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66" xfId="0" applyFont="1" applyBorder="1" applyAlignment="1">
      <alignment horizontal="center" vertical="center"/>
    </xf>
    <xf numFmtId="0" fontId="20" fillId="0" borderId="66" xfId="0" applyFont="1" applyFill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6" fillId="0" borderId="29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55" xfId="0" applyFont="1" applyFill="1" applyBorder="1" applyAlignment="1">
      <alignment horizontal="center" vertical="center" wrapText="1"/>
    </xf>
    <xf numFmtId="0" fontId="26" fillId="34" borderId="66" xfId="0" applyFont="1" applyFill="1" applyBorder="1" applyAlignment="1">
      <alignment horizontal="center" vertical="center" wrapText="1"/>
    </xf>
    <xf numFmtId="0" fontId="26" fillId="34" borderId="60" xfId="0" applyFont="1" applyFill="1" applyBorder="1" applyAlignment="1">
      <alignment horizontal="center" vertical="center" wrapText="1"/>
    </xf>
    <xf numFmtId="0" fontId="26" fillId="34" borderId="66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0" fontId="26" fillId="34" borderId="48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57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0" fontId="26" fillId="34" borderId="75" xfId="0" applyFont="1" applyFill="1" applyBorder="1" applyAlignment="1">
      <alignment horizontal="center" vertical="center" wrapText="1"/>
    </xf>
    <xf numFmtId="0" fontId="26" fillId="34" borderId="76" xfId="0" applyFont="1" applyFill="1" applyBorder="1" applyAlignment="1">
      <alignment horizontal="center" vertical="center" wrapText="1"/>
    </xf>
    <xf numFmtId="0" fontId="26" fillId="34" borderId="49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/>
    </xf>
    <xf numFmtId="49" fontId="26" fillId="34" borderId="38" xfId="0" applyNumberFormat="1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77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71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67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49" fontId="26" fillId="34" borderId="78" xfId="0" applyNumberFormat="1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49" fontId="26" fillId="0" borderId="77" xfId="0" applyNumberFormat="1" applyFont="1" applyBorder="1" applyAlignment="1">
      <alignment horizontal="center" vertical="center"/>
    </xf>
    <xf numFmtId="49" fontId="26" fillId="0" borderId="71" xfId="0" applyNumberFormat="1" applyFont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49" fontId="26" fillId="0" borderId="72" xfId="0" applyNumberFormat="1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34" borderId="65" xfId="0" applyFont="1" applyFill="1" applyBorder="1" applyAlignment="1">
      <alignment horizontal="center" vertical="center"/>
    </xf>
    <xf numFmtId="0" fontId="26" fillId="34" borderId="52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75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6" fillId="34" borderId="25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32" fillId="0" borderId="47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9" fillId="34" borderId="25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41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82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82" xfId="0" applyFont="1" applyBorder="1" applyAlignment="1">
      <alignment wrapText="1"/>
    </xf>
    <xf numFmtId="0" fontId="11" fillId="0" borderId="29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82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90"/>
    </xf>
    <xf numFmtId="0" fontId="0" fillId="0" borderId="84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180"/>
    </xf>
    <xf numFmtId="0" fontId="0" fillId="0" borderId="14" xfId="0" applyBorder="1" applyAlignment="1">
      <alignment horizontal="center" vertical="center" textRotation="180"/>
    </xf>
    <xf numFmtId="0" fontId="0" fillId="0" borderId="50" xfId="0" applyBorder="1" applyAlignment="1">
      <alignment horizontal="center" vertical="center" textRotation="180"/>
    </xf>
    <xf numFmtId="0" fontId="0" fillId="0" borderId="18" xfId="0" applyBorder="1" applyAlignment="1">
      <alignment horizontal="center" vertical="center" textRotation="180"/>
    </xf>
    <xf numFmtId="0" fontId="6" fillId="0" borderId="7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 textRotation="180"/>
    </xf>
    <xf numFmtId="0" fontId="0" fillId="0" borderId="85" xfId="0" applyBorder="1" applyAlignment="1">
      <alignment horizontal="center" vertical="center" textRotation="180"/>
    </xf>
    <xf numFmtId="0" fontId="0" fillId="0" borderId="83" xfId="0" applyBorder="1" applyAlignment="1">
      <alignment horizontal="center" vertical="center" textRotation="180"/>
    </xf>
    <xf numFmtId="0" fontId="6" fillId="0" borderId="78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7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180"/>
    </xf>
    <xf numFmtId="0" fontId="6" fillId="0" borderId="6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33" borderId="41" xfId="0" applyFont="1" applyFill="1" applyBorder="1" applyAlignment="1">
      <alignment vertical="center"/>
    </xf>
    <xf numFmtId="0" fontId="29" fillId="33" borderId="45" xfId="0" applyFont="1" applyFill="1" applyBorder="1" applyAlignment="1">
      <alignment vertical="center"/>
    </xf>
    <xf numFmtId="0" fontId="29" fillId="33" borderId="23" xfId="0" applyFont="1" applyFill="1" applyBorder="1" applyAlignment="1">
      <alignment vertical="center"/>
    </xf>
    <xf numFmtId="0" fontId="29" fillId="33" borderId="49" xfId="0" applyFont="1" applyFill="1" applyBorder="1" applyAlignment="1">
      <alignment vertical="center"/>
    </xf>
    <xf numFmtId="0" fontId="26" fillId="33" borderId="73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85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6" fillId="33" borderId="84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26" fillId="33" borderId="86" xfId="0" applyFont="1" applyFill="1" applyBorder="1" applyAlignment="1">
      <alignment horizontal="left" vertical="center"/>
    </xf>
    <xf numFmtId="0" fontId="30" fillId="0" borderId="77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26" fillId="34" borderId="77" xfId="0" applyFont="1" applyFill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0" fillId="34" borderId="77" xfId="0" applyFont="1" applyFill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textRotation="90"/>
    </xf>
    <xf numFmtId="0" fontId="6" fillId="0" borderId="72" xfId="0" applyFont="1" applyBorder="1" applyAlignment="1">
      <alignment horizontal="center" vertical="center" textRotation="90"/>
    </xf>
    <xf numFmtId="0" fontId="6" fillId="0" borderId="77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54" xfId="0" applyFont="1" applyBorder="1" applyAlignment="1">
      <alignment textRotation="90"/>
    </xf>
    <xf numFmtId="0" fontId="6" fillId="0" borderId="84" xfId="0" applyFont="1" applyBorder="1" applyAlignment="1">
      <alignment textRotation="90"/>
    </xf>
    <xf numFmtId="0" fontId="6" fillId="0" borderId="78" xfId="0" applyFont="1" applyBorder="1" applyAlignment="1">
      <alignment textRotation="90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6" fillId="0" borderId="5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48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34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textRotation="90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 wrapText="1"/>
    </xf>
    <xf numFmtId="0" fontId="33" fillId="34" borderId="4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textRotation="90"/>
    </xf>
    <xf numFmtId="0" fontId="17" fillId="0" borderId="77" xfId="0" applyFont="1" applyBorder="1" applyAlignment="1">
      <alignment horizontal="center" vertical="center" textRotation="90"/>
    </xf>
    <xf numFmtId="0" fontId="19" fillId="34" borderId="11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textRotation="90"/>
    </xf>
    <xf numFmtId="0" fontId="17" fillId="0" borderId="72" xfId="0" applyFont="1" applyBorder="1" applyAlignment="1">
      <alignment horizontal="center" vertical="center" textRotation="90"/>
    </xf>
    <xf numFmtId="0" fontId="19" fillId="0" borderId="77" xfId="0" applyFont="1" applyBorder="1" applyAlignment="1">
      <alignment horizontal="center" vertical="center" textRotation="90"/>
    </xf>
    <xf numFmtId="0" fontId="19" fillId="0" borderId="40" xfId="0" applyFont="1" applyBorder="1" applyAlignment="1">
      <alignment horizontal="center" vertical="center" textRotation="90"/>
    </xf>
    <xf numFmtId="0" fontId="19" fillId="34" borderId="15" xfId="0" applyFont="1" applyFill="1" applyBorder="1" applyAlignment="1">
      <alignment horizontal="left" vertical="center" wrapText="1"/>
    </xf>
    <xf numFmtId="0" fontId="19" fillId="34" borderId="37" xfId="0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left" vertical="center" wrapText="1"/>
    </xf>
    <xf numFmtId="0" fontId="19" fillId="34" borderId="24" xfId="0" applyFont="1" applyFill="1" applyBorder="1" applyAlignment="1">
      <alignment horizontal="left" vertical="center" wrapText="1"/>
    </xf>
    <xf numFmtId="0" fontId="19" fillId="34" borderId="21" xfId="0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34" borderId="35" xfId="0" applyFont="1" applyFill="1" applyBorder="1" applyAlignment="1">
      <alignment horizontal="left" vertical="center" wrapText="1"/>
    </xf>
    <xf numFmtId="0" fontId="19" fillId="34" borderId="48" xfId="0" applyFont="1" applyFill="1" applyBorder="1" applyAlignment="1">
      <alignment horizontal="left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4" fillId="34" borderId="24" xfId="0" applyFont="1" applyFill="1" applyBorder="1" applyAlignment="1">
      <alignment horizontal="left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35" borderId="35" xfId="0" applyFont="1" applyFill="1" applyBorder="1" applyAlignment="1">
      <alignment horizontal="left" vertical="center" wrapText="1"/>
    </xf>
    <xf numFmtId="0" fontId="33" fillId="3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8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49" fontId="19" fillId="34" borderId="16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49" fontId="19" fillId="34" borderId="14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25" fillId="0" borderId="83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="88" zoomScaleNormal="88" zoomScaleSheetLayoutView="75" zoomScalePageLayoutView="0" workbookViewId="0" topLeftCell="A19">
      <selection activeCell="U32" sqref="U32"/>
    </sheetView>
  </sheetViews>
  <sheetFormatPr defaultColWidth="9.00390625" defaultRowHeight="12.75"/>
  <cols>
    <col min="1" max="1" width="32.625" style="0" customWidth="1"/>
    <col min="2" max="2" width="6.75390625" style="0" customWidth="1"/>
    <col min="3" max="10" width="5.75390625" style="0" customWidth="1"/>
    <col min="11" max="12" width="6.875" style="0" customWidth="1"/>
    <col min="13" max="20" width="5.75390625" style="0" customWidth="1"/>
  </cols>
  <sheetData>
    <row r="1" spans="1:22" ht="23.25" customHeight="1">
      <c r="A1" s="79"/>
      <c r="B1" s="81"/>
      <c r="C1" s="82"/>
      <c r="D1" s="82"/>
      <c r="E1" s="82"/>
      <c r="F1" s="81"/>
      <c r="G1" s="81"/>
      <c r="H1" s="5"/>
      <c r="I1" s="5"/>
      <c r="J1" s="5"/>
      <c r="K1" s="5"/>
      <c r="L1" s="5"/>
      <c r="O1" s="409" t="s">
        <v>56</v>
      </c>
      <c r="P1" s="410"/>
      <c r="Q1" s="410"/>
      <c r="R1" s="410"/>
      <c r="S1" s="410"/>
      <c r="T1" s="410"/>
      <c r="U1" s="410"/>
      <c r="V1" s="410"/>
    </row>
    <row r="2" spans="1:22" ht="24" customHeight="1">
      <c r="A2" s="83"/>
      <c r="B2" s="82"/>
      <c r="C2" s="82"/>
      <c r="D2" s="82"/>
      <c r="E2" s="82"/>
      <c r="F2" s="81"/>
      <c r="G2" s="81"/>
      <c r="H2" s="5"/>
      <c r="I2" s="5"/>
      <c r="J2" s="5"/>
      <c r="K2" s="5"/>
      <c r="L2" s="5"/>
      <c r="O2" s="411" t="s">
        <v>98</v>
      </c>
      <c r="P2" s="412"/>
      <c r="Q2" s="412"/>
      <c r="R2" s="412"/>
      <c r="S2" s="412"/>
      <c r="T2" s="412"/>
      <c r="U2" s="412"/>
      <c r="V2" s="412"/>
    </row>
    <row r="3" spans="1:22" ht="20.25" customHeight="1">
      <c r="A3" s="82"/>
      <c r="B3" s="82"/>
      <c r="C3" s="82"/>
      <c r="D3" s="81"/>
      <c r="E3" s="79"/>
      <c r="F3" s="79"/>
      <c r="G3" s="81"/>
      <c r="O3" s="35"/>
      <c r="P3" s="36"/>
      <c r="Q3" s="37"/>
      <c r="R3" s="413" t="s">
        <v>317</v>
      </c>
      <c r="S3" s="413"/>
      <c r="T3" s="414"/>
      <c r="U3" s="414"/>
      <c r="V3" s="414"/>
    </row>
    <row r="4" spans="1:22" ht="21.75" customHeight="1">
      <c r="A4" s="82"/>
      <c r="B4" s="82"/>
      <c r="C4" s="82"/>
      <c r="D4" s="81"/>
      <c r="E4" s="82"/>
      <c r="F4" s="79"/>
      <c r="G4" s="81"/>
      <c r="H4" s="5"/>
      <c r="I4" s="5"/>
      <c r="J4" s="5"/>
      <c r="K4" s="5"/>
      <c r="L4" s="5"/>
      <c r="O4" s="35"/>
      <c r="P4" s="36"/>
      <c r="Q4" s="37"/>
      <c r="R4" s="37"/>
      <c r="S4" s="37"/>
      <c r="T4" s="37"/>
      <c r="U4" s="411" t="s">
        <v>327</v>
      </c>
      <c r="V4" s="412"/>
    </row>
    <row r="5" spans="1:12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2" ht="21.75" customHeight="1">
      <c r="A6" s="408" t="s">
        <v>277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</row>
    <row r="7" spans="1:22" ht="21.75" customHeight="1">
      <c r="A7" s="408" t="s">
        <v>326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</row>
    <row r="8" spans="1:22" ht="9" customHeight="1" thickBot="1">
      <c r="A8" s="3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customHeight="1" thickBot="1">
      <c r="A9" s="298"/>
      <c r="B9" s="294" t="s">
        <v>57</v>
      </c>
      <c r="C9" s="295" t="s">
        <v>58</v>
      </c>
      <c r="D9" s="295" t="s">
        <v>59</v>
      </c>
      <c r="E9" s="295" t="s">
        <v>60</v>
      </c>
      <c r="F9" s="295" t="s">
        <v>61</v>
      </c>
      <c r="G9" s="295" t="s">
        <v>273</v>
      </c>
      <c r="H9" s="295" t="s">
        <v>274</v>
      </c>
      <c r="I9" s="381" t="s">
        <v>315</v>
      </c>
      <c r="J9" s="299" t="s">
        <v>316</v>
      </c>
      <c r="K9" s="39" t="s">
        <v>62</v>
      </c>
      <c r="L9" s="39" t="s">
        <v>9</v>
      </c>
      <c r="M9" s="294" t="s">
        <v>10</v>
      </c>
      <c r="N9" s="295">
        <v>6</v>
      </c>
      <c r="O9" s="295">
        <v>7</v>
      </c>
      <c r="P9" s="295">
        <v>8</v>
      </c>
      <c r="Q9" s="295" t="s">
        <v>95</v>
      </c>
      <c r="R9" s="295" t="s">
        <v>96</v>
      </c>
      <c r="S9" s="295" t="s">
        <v>275</v>
      </c>
      <c r="T9" s="295" t="s">
        <v>276</v>
      </c>
      <c r="U9" s="40" t="s">
        <v>63</v>
      </c>
      <c r="V9" s="41" t="s">
        <v>64</v>
      </c>
    </row>
    <row r="10" spans="1:22" ht="17.25" customHeight="1" thickBot="1">
      <c r="A10" s="415" t="s">
        <v>301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7"/>
    </row>
    <row r="11" spans="1:22" ht="16.5" customHeight="1" thickBot="1">
      <c r="A11" s="418" t="s">
        <v>303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20"/>
    </row>
    <row r="12" spans="1:22" ht="29.25" customHeight="1">
      <c r="A12" s="300" t="s">
        <v>298</v>
      </c>
      <c r="B12" s="301">
        <v>10</v>
      </c>
      <c r="C12" s="292">
        <v>11</v>
      </c>
      <c r="D12" s="292">
        <v>11</v>
      </c>
      <c r="E12" s="292">
        <v>12</v>
      </c>
      <c r="F12" s="292">
        <v>12</v>
      </c>
      <c r="G12" s="292">
        <v>12</v>
      </c>
      <c r="H12" s="292">
        <v>12</v>
      </c>
      <c r="I12" s="293">
        <v>12</v>
      </c>
      <c r="J12" s="293">
        <v>12</v>
      </c>
      <c r="K12" s="302">
        <f>SUM(B12:J12)</f>
        <v>104</v>
      </c>
      <c r="L12" s="291">
        <v>11</v>
      </c>
      <c r="M12" s="291">
        <v>11</v>
      </c>
      <c r="N12" s="292">
        <v>11</v>
      </c>
      <c r="O12" s="292">
        <v>9</v>
      </c>
      <c r="P12" s="292">
        <v>9</v>
      </c>
      <c r="Q12" s="292">
        <v>8</v>
      </c>
      <c r="R12" s="292">
        <v>8</v>
      </c>
      <c r="S12" s="292">
        <v>8</v>
      </c>
      <c r="T12" s="292">
        <v>8</v>
      </c>
      <c r="U12" s="303">
        <v>83</v>
      </c>
      <c r="V12" s="302">
        <f aca="true" t="shared" si="0" ref="V12:V23">K12+U12</f>
        <v>187</v>
      </c>
    </row>
    <row r="13" spans="1:22" ht="16.5" customHeight="1">
      <c r="A13" s="42" t="s">
        <v>16</v>
      </c>
      <c r="B13" s="45">
        <v>5</v>
      </c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7">
        <v>5</v>
      </c>
      <c r="J13" s="47">
        <v>5</v>
      </c>
      <c r="K13" s="48">
        <f aca="true" t="shared" si="1" ref="K13:K30">SUM(B13:J13)</f>
        <v>45</v>
      </c>
      <c r="L13" s="49">
        <v>6</v>
      </c>
      <c r="M13" s="49">
        <v>6</v>
      </c>
      <c r="N13" s="46">
        <v>6</v>
      </c>
      <c r="O13" s="46">
        <v>6</v>
      </c>
      <c r="P13" s="46">
        <v>6</v>
      </c>
      <c r="Q13" s="46">
        <v>7</v>
      </c>
      <c r="R13" s="46">
        <v>7</v>
      </c>
      <c r="S13" s="46">
        <v>7</v>
      </c>
      <c r="T13" s="46">
        <v>7</v>
      </c>
      <c r="U13" s="50">
        <v>58</v>
      </c>
      <c r="V13" s="48">
        <v>102</v>
      </c>
    </row>
    <row r="14" spans="1:22" ht="16.5" customHeight="1">
      <c r="A14" s="42" t="s">
        <v>11</v>
      </c>
      <c r="B14" s="45"/>
      <c r="C14" s="46"/>
      <c r="D14" s="46"/>
      <c r="E14" s="46"/>
      <c r="F14" s="46"/>
      <c r="G14" s="46"/>
      <c r="H14" s="46"/>
      <c r="I14" s="47"/>
      <c r="J14" s="47"/>
      <c r="K14" s="48">
        <f>SUM(B14:J14)</f>
        <v>0</v>
      </c>
      <c r="L14" s="49"/>
      <c r="M14" s="49"/>
      <c r="N14" s="46"/>
      <c r="O14" s="46">
        <v>2</v>
      </c>
      <c r="P14" s="46">
        <v>2</v>
      </c>
      <c r="Q14" s="46">
        <v>2</v>
      </c>
      <c r="R14" s="46">
        <v>2</v>
      </c>
      <c r="S14" s="46">
        <v>2</v>
      </c>
      <c r="T14" s="46">
        <v>2</v>
      </c>
      <c r="U14" s="50">
        <f>SUM(M14:T14)</f>
        <v>12</v>
      </c>
      <c r="V14" s="48">
        <f t="shared" si="0"/>
        <v>12</v>
      </c>
    </row>
    <row r="15" spans="1:22" ht="15.75" customHeight="1">
      <c r="A15" s="42" t="s">
        <v>13</v>
      </c>
      <c r="B15" s="45"/>
      <c r="C15" s="46"/>
      <c r="D15" s="46"/>
      <c r="E15" s="46"/>
      <c r="F15" s="46"/>
      <c r="G15" s="46"/>
      <c r="H15" s="46"/>
      <c r="I15" s="47"/>
      <c r="J15" s="47"/>
      <c r="K15" s="48">
        <f>SUM(B15:J15)</f>
        <v>0</v>
      </c>
      <c r="L15" s="49"/>
      <c r="M15" s="49"/>
      <c r="N15" s="46"/>
      <c r="O15" s="46"/>
      <c r="P15" s="46">
        <v>2</v>
      </c>
      <c r="Q15" s="46">
        <v>2</v>
      </c>
      <c r="R15" s="46">
        <v>2</v>
      </c>
      <c r="S15" s="46">
        <v>2</v>
      </c>
      <c r="T15" s="46">
        <v>2</v>
      </c>
      <c r="U15" s="50">
        <f>SUM(M15:T15)</f>
        <v>10</v>
      </c>
      <c r="V15" s="48">
        <f t="shared" si="0"/>
        <v>10</v>
      </c>
    </row>
    <row r="16" spans="1:22" ht="16.5" customHeight="1">
      <c r="A16" s="42" t="s">
        <v>12</v>
      </c>
      <c r="B16" s="45"/>
      <c r="C16" s="46"/>
      <c r="D16" s="46"/>
      <c r="E16" s="46"/>
      <c r="F16" s="46"/>
      <c r="G16" s="46"/>
      <c r="H16" s="46"/>
      <c r="I16" s="47"/>
      <c r="J16" s="47"/>
      <c r="K16" s="48">
        <f t="shared" si="1"/>
        <v>0</v>
      </c>
      <c r="L16" s="49"/>
      <c r="M16" s="49"/>
      <c r="N16" s="46">
        <v>2</v>
      </c>
      <c r="O16" s="46">
        <v>2</v>
      </c>
      <c r="P16" s="46">
        <v>2</v>
      </c>
      <c r="Q16" s="46">
        <v>2</v>
      </c>
      <c r="R16" s="46">
        <v>2</v>
      </c>
      <c r="S16" s="46">
        <v>2</v>
      </c>
      <c r="T16" s="46">
        <v>2</v>
      </c>
      <c r="U16" s="50">
        <f>SUM(M16:T16)</f>
        <v>14</v>
      </c>
      <c r="V16" s="48">
        <f t="shared" si="0"/>
        <v>14</v>
      </c>
    </row>
    <row r="17" spans="1:22" ht="16.5" customHeight="1">
      <c r="A17" s="42" t="s">
        <v>300</v>
      </c>
      <c r="B17" s="45"/>
      <c r="C17" s="46"/>
      <c r="D17" s="46"/>
      <c r="E17" s="46"/>
      <c r="F17" s="46"/>
      <c r="G17" s="46">
        <v>1</v>
      </c>
      <c r="H17" s="46">
        <v>1</v>
      </c>
      <c r="I17" s="47">
        <v>1</v>
      </c>
      <c r="J17" s="47">
        <v>1</v>
      </c>
      <c r="K17" s="48">
        <f>SUM(B17:J17)</f>
        <v>4</v>
      </c>
      <c r="L17" s="49">
        <v>2</v>
      </c>
      <c r="M17" s="49">
        <v>2</v>
      </c>
      <c r="N17" s="46">
        <v>2</v>
      </c>
      <c r="O17" s="46">
        <v>2</v>
      </c>
      <c r="P17" s="46">
        <v>2</v>
      </c>
      <c r="Q17" s="46">
        <v>2</v>
      </c>
      <c r="R17" s="46">
        <v>2</v>
      </c>
      <c r="S17" s="46">
        <v>2</v>
      </c>
      <c r="T17" s="46">
        <v>2</v>
      </c>
      <c r="U17" s="50">
        <v>18</v>
      </c>
      <c r="V17" s="48">
        <f t="shared" si="0"/>
        <v>22</v>
      </c>
    </row>
    <row r="18" spans="1:22" ht="29.25" customHeight="1">
      <c r="A18" s="284" t="s">
        <v>299</v>
      </c>
      <c r="B18" s="285"/>
      <c r="C18" s="286"/>
      <c r="D18" s="286"/>
      <c r="E18" s="286"/>
      <c r="F18" s="286"/>
      <c r="G18" s="286"/>
      <c r="H18" s="286"/>
      <c r="I18" s="287">
        <v>1</v>
      </c>
      <c r="J18" s="287">
        <v>1</v>
      </c>
      <c r="K18" s="288">
        <f>SUM(B18:J18)</f>
        <v>2</v>
      </c>
      <c r="L18" s="289">
        <v>2</v>
      </c>
      <c r="M18" s="289">
        <v>2</v>
      </c>
      <c r="N18" s="286">
        <v>2</v>
      </c>
      <c r="O18" s="286">
        <v>2</v>
      </c>
      <c r="P18" s="286">
        <v>2</v>
      </c>
      <c r="Q18" s="286">
        <v>2</v>
      </c>
      <c r="R18" s="286">
        <v>2</v>
      </c>
      <c r="S18" s="286">
        <v>3</v>
      </c>
      <c r="T18" s="286">
        <v>3</v>
      </c>
      <c r="U18" s="290">
        <v>20</v>
      </c>
      <c r="V18" s="288">
        <f t="shared" si="0"/>
        <v>22</v>
      </c>
    </row>
    <row r="19" spans="1:22" ht="16.5" customHeight="1">
      <c r="A19" s="42" t="s">
        <v>66</v>
      </c>
      <c r="B19" s="45">
        <v>1</v>
      </c>
      <c r="C19" s="46">
        <v>1</v>
      </c>
      <c r="D19" s="46">
        <v>1</v>
      </c>
      <c r="E19" s="46">
        <v>1</v>
      </c>
      <c r="F19" s="46">
        <v>1</v>
      </c>
      <c r="G19" s="46">
        <v>1</v>
      </c>
      <c r="H19" s="46">
        <v>1</v>
      </c>
      <c r="I19" s="47">
        <v>1</v>
      </c>
      <c r="J19" s="47">
        <v>1</v>
      </c>
      <c r="K19" s="48">
        <f t="shared" si="1"/>
        <v>9</v>
      </c>
      <c r="L19" s="49">
        <v>1</v>
      </c>
      <c r="M19" s="49">
        <v>1</v>
      </c>
      <c r="N19" s="46">
        <v>1</v>
      </c>
      <c r="O19" s="46">
        <v>1</v>
      </c>
      <c r="P19" s="46"/>
      <c r="Q19" s="46"/>
      <c r="R19" s="46"/>
      <c r="S19" s="46"/>
      <c r="T19" s="46"/>
      <c r="U19" s="50">
        <v>4</v>
      </c>
      <c r="V19" s="48">
        <f t="shared" si="0"/>
        <v>13</v>
      </c>
    </row>
    <row r="20" spans="1:22" ht="16.5" customHeight="1">
      <c r="A20" s="42" t="s">
        <v>49</v>
      </c>
      <c r="B20" s="45">
        <v>1</v>
      </c>
      <c r="C20" s="46">
        <v>1</v>
      </c>
      <c r="D20" s="46">
        <v>1</v>
      </c>
      <c r="E20" s="46">
        <v>1</v>
      </c>
      <c r="F20" s="46">
        <v>1</v>
      </c>
      <c r="G20" s="46">
        <v>1</v>
      </c>
      <c r="H20" s="46">
        <v>1</v>
      </c>
      <c r="I20" s="47">
        <v>1</v>
      </c>
      <c r="J20" s="47">
        <v>1</v>
      </c>
      <c r="K20" s="48">
        <f t="shared" si="1"/>
        <v>9</v>
      </c>
      <c r="L20" s="49">
        <v>1</v>
      </c>
      <c r="M20" s="49">
        <v>1</v>
      </c>
      <c r="N20" s="46">
        <v>1</v>
      </c>
      <c r="O20" s="46">
        <v>1</v>
      </c>
      <c r="P20" s="46"/>
      <c r="Q20" s="46"/>
      <c r="R20" s="46"/>
      <c r="S20" s="46"/>
      <c r="T20" s="46"/>
      <c r="U20" s="50">
        <v>4</v>
      </c>
      <c r="V20" s="48">
        <f t="shared" si="0"/>
        <v>13</v>
      </c>
    </row>
    <row r="21" spans="1:22" ht="16.5" customHeight="1">
      <c r="A21" s="42" t="s">
        <v>26</v>
      </c>
      <c r="B21" s="45">
        <v>2</v>
      </c>
      <c r="C21" s="46">
        <v>2</v>
      </c>
      <c r="D21" s="46">
        <v>2</v>
      </c>
      <c r="E21" s="46">
        <v>2</v>
      </c>
      <c r="F21" s="46">
        <v>2</v>
      </c>
      <c r="G21" s="46">
        <v>2</v>
      </c>
      <c r="H21" s="46">
        <v>2</v>
      </c>
      <c r="I21" s="47">
        <v>2</v>
      </c>
      <c r="J21" s="47">
        <v>2</v>
      </c>
      <c r="K21" s="48">
        <f t="shared" si="1"/>
        <v>18</v>
      </c>
      <c r="L21" s="49">
        <v>2</v>
      </c>
      <c r="M21" s="49">
        <v>2</v>
      </c>
      <c r="N21" s="46">
        <v>2</v>
      </c>
      <c r="O21" s="46">
        <v>2</v>
      </c>
      <c r="P21" s="46">
        <v>2</v>
      </c>
      <c r="Q21" s="46">
        <v>2</v>
      </c>
      <c r="R21" s="46">
        <v>2</v>
      </c>
      <c r="S21" s="46">
        <v>2</v>
      </c>
      <c r="T21" s="46">
        <v>2</v>
      </c>
      <c r="U21" s="50">
        <v>18</v>
      </c>
      <c r="V21" s="48">
        <f t="shared" si="0"/>
        <v>36</v>
      </c>
    </row>
    <row r="22" spans="1:22" ht="16.5" customHeight="1">
      <c r="A22" s="51" t="s">
        <v>318</v>
      </c>
      <c r="B22" s="52">
        <v>2</v>
      </c>
      <c r="C22" s="53">
        <v>2</v>
      </c>
      <c r="D22" s="53">
        <v>2</v>
      </c>
      <c r="E22" s="53">
        <v>2</v>
      </c>
      <c r="F22" s="53">
        <v>2</v>
      </c>
      <c r="G22" s="53">
        <v>2</v>
      </c>
      <c r="H22" s="46">
        <v>2</v>
      </c>
      <c r="I22" s="47">
        <v>2</v>
      </c>
      <c r="J22" s="47">
        <v>2</v>
      </c>
      <c r="K22" s="48">
        <f t="shared" si="1"/>
        <v>18</v>
      </c>
      <c r="L22" s="54">
        <v>2</v>
      </c>
      <c r="M22" s="54">
        <v>2</v>
      </c>
      <c r="N22" s="53">
        <v>2</v>
      </c>
      <c r="O22" s="53">
        <v>2</v>
      </c>
      <c r="P22" s="53">
        <v>3</v>
      </c>
      <c r="Q22" s="53">
        <v>3</v>
      </c>
      <c r="R22" s="53">
        <v>3</v>
      </c>
      <c r="S22" s="53">
        <v>3</v>
      </c>
      <c r="T22" s="53">
        <v>3</v>
      </c>
      <c r="U22" s="50">
        <v>23</v>
      </c>
      <c r="V22" s="48">
        <f t="shared" si="0"/>
        <v>41</v>
      </c>
    </row>
    <row r="23" spans="1:22" ht="16.5" customHeight="1" thickBot="1">
      <c r="A23" s="51" t="s">
        <v>304</v>
      </c>
      <c r="B23" s="56">
        <v>2</v>
      </c>
      <c r="C23" s="57">
        <v>2</v>
      </c>
      <c r="D23" s="57">
        <v>3</v>
      </c>
      <c r="E23" s="57">
        <v>1</v>
      </c>
      <c r="F23" s="57">
        <v>1</v>
      </c>
      <c r="G23" s="57">
        <v>1</v>
      </c>
      <c r="H23" s="58">
        <v>1</v>
      </c>
      <c r="I23" s="59"/>
      <c r="J23" s="59"/>
      <c r="K23" s="60">
        <f t="shared" si="1"/>
        <v>11</v>
      </c>
      <c r="L23" s="57"/>
      <c r="M23" s="57"/>
      <c r="N23" s="58"/>
      <c r="O23" s="58"/>
      <c r="P23" s="58"/>
      <c r="Q23" s="58"/>
      <c r="R23" s="58"/>
      <c r="S23" s="58"/>
      <c r="T23" s="58"/>
      <c r="U23" s="61">
        <f>SUM(M23:T23)</f>
        <v>0</v>
      </c>
      <c r="V23" s="60">
        <f t="shared" si="0"/>
        <v>11</v>
      </c>
    </row>
    <row r="24" spans="1:22" ht="20.25" customHeight="1" thickBot="1">
      <c r="A24" s="415" t="s">
        <v>302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7"/>
    </row>
    <row r="25" spans="1:22" ht="16.5" customHeight="1">
      <c r="A25" s="62" t="s">
        <v>19</v>
      </c>
      <c r="B25" s="382"/>
      <c r="C25" s="383"/>
      <c r="D25" s="383"/>
      <c r="E25" s="383"/>
      <c r="F25" s="383"/>
      <c r="G25" s="383"/>
      <c r="H25" s="383"/>
      <c r="I25" s="43"/>
      <c r="J25" s="43"/>
      <c r="K25" s="44">
        <f>SUM(B25:J25)</f>
        <v>0</v>
      </c>
      <c r="L25" s="384"/>
      <c r="M25" s="384"/>
      <c r="N25" s="383"/>
      <c r="O25" s="383">
        <v>1</v>
      </c>
      <c r="P25" s="383">
        <v>1</v>
      </c>
      <c r="Q25" s="383">
        <v>1</v>
      </c>
      <c r="R25" s="383">
        <v>1</v>
      </c>
      <c r="S25" s="383">
        <v>1</v>
      </c>
      <c r="T25" s="383">
        <v>1</v>
      </c>
      <c r="U25" s="385">
        <f>SUM(M25:T25)</f>
        <v>6</v>
      </c>
      <c r="V25" s="44">
        <f aca="true" t="shared" si="2" ref="V25:V30">K25+U25</f>
        <v>6</v>
      </c>
    </row>
    <row r="26" spans="1:22" ht="16.5" customHeight="1">
      <c r="A26" s="42" t="s">
        <v>48</v>
      </c>
      <c r="B26" s="45"/>
      <c r="C26" s="46"/>
      <c r="D26" s="46"/>
      <c r="E26" s="46">
        <v>1</v>
      </c>
      <c r="F26" s="46">
        <v>1</v>
      </c>
      <c r="G26" s="46">
        <v>1</v>
      </c>
      <c r="H26" s="46">
        <v>1</v>
      </c>
      <c r="I26" s="47">
        <v>1</v>
      </c>
      <c r="J26" s="47">
        <v>1</v>
      </c>
      <c r="K26" s="48">
        <f>SUM(B26:J26)</f>
        <v>6</v>
      </c>
      <c r="L26" s="49">
        <v>1</v>
      </c>
      <c r="M26" s="49">
        <v>1</v>
      </c>
      <c r="N26" s="46">
        <v>1</v>
      </c>
      <c r="O26" s="46">
        <v>1</v>
      </c>
      <c r="P26" s="46">
        <v>1</v>
      </c>
      <c r="Q26" s="46">
        <v>1</v>
      </c>
      <c r="R26" s="46">
        <v>1</v>
      </c>
      <c r="S26" s="46">
        <v>1</v>
      </c>
      <c r="T26" s="46">
        <v>1</v>
      </c>
      <c r="U26" s="50">
        <v>9</v>
      </c>
      <c r="V26" s="48">
        <f t="shared" si="2"/>
        <v>15</v>
      </c>
    </row>
    <row r="27" spans="1:22" ht="16.5" customHeight="1">
      <c r="A27" s="42" t="s">
        <v>26</v>
      </c>
      <c r="B27" s="45"/>
      <c r="C27" s="46"/>
      <c r="D27" s="46"/>
      <c r="E27" s="46"/>
      <c r="F27" s="46"/>
      <c r="G27" s="46"/>
      <c r="H27" s="46"/>
      <c r="I27" s="47"/>
      <c r="J27" s="47"/>
      <c r="K27" s="48">
        <f>SUM(B27:J27)</f>
        <v>0</v>
      </c>
      <c r="L27" s="49">
        <v>1</v>
      </c>
      <c r="M27" s="49">
        <v>1</v>
      </c>
      <c r="N27" s="46">
        <v>1</v>
      </c>
      <c r="O27" s="46">
        <v>1</v>
      </c>
      <c r="P27" s="46">
        <v>1</v>
      </c>
      <c r="Q27" s="46">
        <v>1</v>
      </c>
      <c r="R27" s="46">
        <v>1</v>
      </c>
      <c r="S27" s="46">
        <v>1</v>
      </c>
      <c r="T27" s="46">
        <v>1</v>
      </c>
      <c r="U27" s="50">
        <v>9</v>
      </c>
      <c r="V27" s="48">
        <f t="shared" si="2"/>
        <v>9</v>
      </c>
    </row>
    <row r="28" spans="1:22" ht="16.5" customHeight="1" thickBot="1">
      <c r="A28" s="42" t="s">
        <v>25</v>
      </c>
      <c r="B28" s="52"/>
      <c r="C28" s="53"/>
      <c r="D28" s="53"/>
      <c r="E28" s="53"/>
      <c r="F28" s="53"/>
      <c r="G28" s="53"/>
      <c r="H28" s="53"/>
      <c r="I28" s="55"/>
      <c r="J28" s="55"/>
      <c r="K28" s="304">
        <f>SUM(B28:J28)</f>
        <v>0</v>
      </c>
      <c r="L28" s="54"/>
      <c r="M28" s="54"/>
      <c r="N28" s="53"/>
      <c r="O28" s="53"/>
      <c r="P28" s="53"/>
      <c r="Q28" s="53">
        <v>1</v>
      </c>
      <c r="R28" s="53">
        <v>1</v>
      </c>
      <c r="S28" s="53">
        <v>1</v>
      </c>
      <c r="T28" s="53">
        <v>1</v>
      </c>
      <c r="U28" s="305">
        <f>SUM(M28:T28)</f>
        <v>4</v>
      </c>
      <c r="V28" s="304">
        <f t="shared" si="2"/>
        <v>4</v>
      </c>
    </row>
    <row r="29" spans="1:22" ht="36" customHeight="1" thickBot="1">
      <c r="A29" s="306" t="s">
        <v>68</v>
      </c>
      <c r="B29" s="64">
        <f>SUM(B12:B23)+SUM(B25:B28)</f>
        <v>23</v>
      </c>
      <c r="C29" s="65">
        <f aca="true" t="shared" si="3" ref="C29:J29">SUM(C12:C23)+SUM(C25:C28)</f>
        <v>24</v>
      </c>
      <c r="D29" s="65">
        <f t="shared" si="3"/>
        <v>25</v>
      </c>
      <c r="E29" s="65">
        <f t="shared" si="3"/>
        <v>25</v>
      </c>
      <c r="F29" s="65">
        <f t="shared" si="3"/>
        <v>25</v>
      </c>
      <c r="G29" s="65">
        <f t="shared" si="3"/>
        <v>26</v>
      </c>
      <c r="H29" s="65">
        <f t="shared" si="3"/>
        <v>26</v>
      </c>
      <c r="I29" s="66">
        <f t="shared" si="3"/>
        <v>26</v>
      </c>
      <c r="J29" s="66">
        <f t="shared" si="3"/>
        <v>26</v>
      </c>
      <c r="K29" s="80">
        <f t="shared" si="1"/>
        <v>226</v>
      </c>
      <c r="L29" s="308">
        <f aca="true" t="shared" si="4" ref="L29:T29">SUM(L12:L23)+SUM(L25:L28)</f>
        <v>29</v>
      </c>
      <c r="M29" s="308">
        <f t="shared" si="4"/>
        <v>29</v>
      </c>
      <c r="N29" s="102">
        <f t="shared" si="4"/>
        <v>31</v>
      </c>
      <c r="O29" s="102">
        <f t="shared" si="4"/>
        <v>32</v>
      </c>
      <c r="P29" s="102">
        <f t="shared" si="4"/>
        <v>33</v>
      </c>
      <c r="Q29" s="102">
        <f t="shared" si="4"/>
        <v>34</v>
      </c>
      <c r="R29" s="102">
        <f t="shared" si="4"/>
        <v>34</v>
      </c>
      <c r="S29" s="102">
        <f t="shared" si="4"/>
        <v>35</v>
      </c>
      <c r="T29" s="102">
        <f t="shared" si="4"/>
        <v>35</v>
      </c>
      <c r="U29" s="308">
        <v>292</v>
      </c>
      <c r="V29" s="80">
        <v>518</v>
      </c>
    </row>
    <row r="30" spans="1:22" ht="16.5" customHeight="1" thickBot="1">
      <c r="A30" s="42" t="s">
        <v>70</v>
      </c>
      <c r="B30" s="307"/>
      <c r="C30" s="296"/>
      <c r="D30" s="296"/>
      <c r="E30" s="296">
        <v>1</v>
      </c>
      <c r="F30" s="296">
        <v>1</v>
      </c>
      <c r="G30" s="296">
        <v>1</v>
      </c>
      <c r="H30" s="297">
        <v>1</v>
      </c>
      <c r="I30" s="297">
        <v>1</v>
      </c>
      <c r="J30" s="297">
        <v>1</v>
      </c>
      <c r="K30" s="309">
        <f t="shared" si="1"/>
        <v>6</v>
      </c>
      <c r="L30" s="54">
        <v>3</v>
      </c>
      <c r="M30" s="54">
        <v>3</v>
      </c>
      <c r="N30" s="53">
        <v>2</v>
      </c>
      <c r="O30" s="53">
        <v>3</v>
      </c>
      <c r="P30" s="53">
        <v>2</v>
      </c>
      <c r="Q30" s="53">
        <v>2</v>
      </c>
      <c r="R30" s="53">
        <v>2</v>
      </c>
      <c r="S30" s="53">
        <v>3</v>
      </c>
      <c r="T30" s="53">
        <v>3</v>
      </c>
      <c r="U30" s="309">
        <v>23</v>
      </c>
      <c r="V30" s="310">
        <f t="shared" si="2"/>
        <v>29</v>
      </c>
    </row>
    <row r="31" spans="1:22" ht="36.75" customHeight="1" thickBot="1">
      <c r="A31" s="63" t="s">
        <v>71</v>
      </c>
      <c r="B31" s="64">
        <f aca="true" t="shared" si="5" ref="B31:V31">B29+B30</f>
        <v>23</v>
      </c>
      <c r="C31" s="65">
        <f t="shared" si="5"/>
        <v>24</v>
      </c>
      <c r="D31" s="65">
        <f t="shared" si="5"/>
        <v>25</v>
      </c>
      <c r="E31" s="65">
        <f t="shared" si="5"/>
        <v>26</v>
      </c>
      <c r="F31" s="65">
        <f t="shared" si="5"/>
        <v>26</v>
      </c>
      <c r="G31" s="65">
        <f t="shared" si="5"/>
        <v>27</v>
      </c>
      <c r="H31" s="65">
        <f t="shared" si="5"/>
        <v>27</v>
      </c>
      <c r="I31" s="66">
        <f t="shared" si="5"/>
        <v>27</v>
      </c>
      <c r="J31" s="66">
        <f t="shared" si="5"/>
        <v>27</v>
      </c>
      <c r="K31" s="67">
        <f t="shared" si="5"/>
        <v>232</v>
      </c>
      <c r="L31" s="64">
        <f t="shared" si="5"/>
        <v>32</v>
      </c>
      <c r="M31" s="64">
        <f t="shared" si="5"/>
        <v>32</v>
      </c>
      <c r="N31" s="65">
        <f t="shared" si="5"/>
        <v>33</v>
      </c>
      <c r="O31" s="65">
        <f t="shared" si="5"/>
        <v>35</v>
      </c>
      <c r="P31" s="65">
        <f t="shared" si="5"/>
        <v>35</v>
      </c>
      <c r="Q31" s="65">
        <f t="shared" si="5"/>
        <v>36</v>
      </c>
      <c r="R31" s="65">
        <f t="shared" si="5"/>
        <v>36</v>
      </c>
      <c r="S31" s="65">
        <f t="shared" si="5"/>
        <v>38</v>
      </c>
      <c r="T31" s="65">
        <f t="shared" si="5"/>
        <v>38</v>
      </c>
      <c r="U31" s="80">
        <f t="shared" si="5"/>
        <v>315</v>
      </c>
      <c r="V31" s="80">
        <f t="shared" si="5"/>
        <v>547</v>
      </c>
    </row>
    <row r="32" spans="1:22" ht="16.5" customHeight="1" thickBot="1">
      <c r="A32" s="386" t="s">
        <v>69</v>
      </c>
      <c r="B32" s="387">
        <v>2</v>
      </c>
      <c r="C32" s="388">
        <v>2</v>
      </c>
      <c r="D32" s="388">
        <v>2</v>
      </c>
      <c r="E32" s="388">
        <v>6</v>
      </c>
      <c r="F32" s="388">
        <v>7</v>
      </c>
      <c r="G32" s="388">
        <v>6</v>
      </c>
      <c r="H32" s="389">
        <v>6</v>
      </c>
      <c r="I32" s="390">
        <v>6</v>
      </c>
      <c r="J32" s="390">
        <v>6</v>
      </c>
      <c r="K32" s="391">
        <v>43</v>
      </c>
      <c r="L32" s="392">
        <v>5</v>
      </c>
      <c r="M32" s="392">
        <v>5</v>
      </c>
      <c r="N32" s="388">
        <v>5</v>
      </c>
      <c r="O32" s="388">
        <v>4</v>
      </c>
      <c r="P32" s="388">
        <v>4</v>
      </c>
      <c r="Q32" s="388">
        <v>4</v>
      </c>
      <c r="R32" s="388">
        <v>4</v>
      </c>
      <c r="S32" s="388">
        <v>4</v>
      </c>
      <c r="T32" s="388">
        <v>4</v>
      </c>
      <c r="U32" s="391">
        <v>39</v>
      </c>
      <c r="V32" s="393">
        <f>K32+U32</f>
        <v>82</v>
      </c>
    </row>
    <row r="33" spans="1:22" ht="33.75" customHeight="1">
      <c r="A33" s="426" t="s">
        <v>278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</row>
    <row r="34" spans="1:22" ht="12" customHeight="1">
      <c r="A34" s="426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</row>
    <row r="35" ht="13.5" thickBot="1"/>
    <row r="36" spans="1:7" ht="31.5" customHeight="1" thickBot="1">
      <c r="A36" s="421" t="s">
        <v>138</v>
      </c>
      <c r="B36" s="423" t="s">
        <v>139</v>
      </c>
      <c r="C36" s="424"/>
      <c r="D36" s="424"/>
      <c r="E36" s="424"/>
      <c r="F36" s="424"/>
      <c r="G36" s="425"/>
    </row>
    <row r="37" spans="1:7" ht="16.5" thickBot="1">
      <c r="A37" s="422"/>
      <c r="B37" s="190" t="s">
        <v>140</v>
      </c>
      <c r="C37" s="190" t="s">
        <v>141</v>
      </c>
      <c r="D37" s="190" t="s">
        <v>142</v>
      </c>
      <c r="E37" s="190" t="s">
        <v>143</v>
      </c>
      <c r="F37" s="190" t="s">
        <v>144</v>
      </c>
      <c r="G37" s="190" t="s">
        <v>145</v>
      </c>
    </row>
    <row r="38" spans="1:7" ht="16.5" thickBot="1">
      <c r="A38" s="189" t="s">
        <v>146</v>
      </c>
      <c r="B38" s="190">
        <v>5</v>
      </c>
      <c r="C38" s="190">
        <v>5</v>
      </c>
      <c r="D38" s="190">
        <v>4</v>
      </c>
      <c r="E38" s="190">
        <v>4</v>
      </c>
      <c r="F38" s="190">
        <v>4</v>
      </c>
      <c r="G38" s="190">
        <v>4</v>
      </c>
    </row>
    <row r="39" spans="1:7" ht="16.5" thickBot="1">
      <c r="A39" s="189" t="s">
        <v>20</v>
      </c>
      <c r="B39" s="190">
        <v>4</v>
      </c>
      <c r="C39" s="190">
        <v>4</v>
      </c>
      <c r="D39" s="190">
        <v>3</v>
      </c>
      <c r="E39" s="190">
        <v>3</v>
      </c>
      <c r="F39" s="190">
        <v>3</v>
      </c>
      <c r="G39" s="190">
        <v>3</v>
      </c>
    </row>
    <row r="40" spans="1:7" ht="16.5" thickBot="1">
      <c r="A40" s="189" t="s">
        <v>147</v>
      </c>
      <c r="B40" s="190">
        <v>2</v>
      </c>
      <c r="C40" s="190">
        <v>2</v>
      </c>
      <c r="D40" s="190">
        <v>2</v>
      </c>
      <c r="E40" s="190">
        <v>2</v>
      </c>
      <c r="F40" s="190">
        <v>1</v>
      </c>
      <c r="G40" s="190">
        <v>1</v>
      </c>
    </row>
    <row r="41" spans="1:7" ht="16.5" thickBot="1">
      <c r="A41" s="189" t="s">
        <v>148</v>
      </c>
      <c r="B41" s="190">
        <v>11</v>
      </c>
      <c r="C41" s="190">
        <v>11</v>
      </c>
      <c r="D41" s="190">
        <v>9</v>
      </c>
      <c r="E41" s="190">
        <v>9</v>
      </c>
      <c r="F41" s="190">
        <v>8</v>
      </c>
      <c r="G41" s="190">
        <v>8</v>
      </c>
    </row>
  </sheetData>
  <sheetProtection/>
  <mergeCells count="13">
    <mergeCell ref="A10:V10"/>
    <mergeCell ref="A24:V24"/>
    <mergeCell ref="A11:V11"/>
    <mergeCell ref="A36:A37"/>
    <mergeCell ref="B36:G36"/>
    <mergeCell ref="A34:V34"/>
    <mergeCell ref="A33:V33"/>
    <mergeCell ref="A6:V6"/>
    <mergeCell ref="A7:V7"/>
    <mergeCell ref="O1:V1"/>
    <mergeCell ref="O2:V2"/>
    <mergeCell ref="U4:V4"/>
    <mergeCell ref="R3:V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8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Normal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3.875" style="0" customWidth="1"/>
    <col min="2" max="2" width="20.625" style="0" customWidth="1"/>
    <col min="3" max="3" width="25.625" style="0" customWidth="1"/>
    <col min="4" max="4" width="15.75390625" style="0" customWidth="1"/>
    <col min="5" max="5" width="13.625" style="0" customWidth="1"/>
    <col min="6" max="6" width="13.25390625" style="0" customWidth="1"/>
    <col min="7" max="7" width="20.00390625" style="0" customWidth="1"/>
    <col min="8" max="66" width="3.75390625" style="0" customWidth="1"/>
  </cols>
  <sheetData>
    <row r="1" spans="1:7" ht="23.25">
      <c r="A1" s="523" t="s">
        <v>189</v>
      </c>
      <c r="B1" s="445"/>
      <c r="C1" s="445"/>
      <c r="D1" s="445"/>
      <c r="E1" s="445"/>
      <c r="F1" s="445"/>
      <c r="G1" s="445"/>
    </row>
    <row r="2" spans="1:7" ht="23.25">
      <c r="A2" s="523" t="s">
        <v>190</v>
      </c>
      <c r="B2" s="445"/>
      <c r="C2" s="445"/>
      <c r="D2" s="445"/>
      <c r="E2" s="445"/>
      <c r="F2" s="445"/>
      <c r="G2" s="445"/>
    </row>
    <row r="3" ht="12.75" customHeight="1" thickBot="1">
      <c r="A3" s="69"/>
    </row>
    <row r="4" spans="1:7" ht="72.75" thickBot="1">
      <c r="A4" s="212" t="s">
        <v>75</v>
      </c>
      <c r="B4" s="213" t="s">
        <v>1</v>
      </c>
      <c r="C4" s="213" t="s">
        <v>191</v>
      </c>
      <c r="D4" s="214" t="s">
        <v>192</v>
      </c>
      <c r="E4" s="214" t="s">
        <v>193</v>
      </c>
      <c r="F4" s="214" t="s">
        <v>194</v>
      </c>
      <c r="G4" s="215" t="s">
        <v>195</v>
      </c>
    </row>
    <row r="5" spans="1:7" ht="30" customHeight="1">
      <c r="A5" s="517" t="s">
        <v>9</v>
      </c>
      <c r="B5" s="216" t="s">
        <v>111</v>
      </c>
      <c r="C5" s="216" t="s">
        <v>22</v>
      </c>
      <c r="D5" s="217">
        <v>24</v>
      </c>
      <c r="E5" s="217" t="s">
        <v>265</v>
      </c>
      <c r="F5" s="217">
        <v>13</v>
      </c>
      <c r="G5" s="218" t="s">
        <v>266</v>
      </c>
    </row>
    <row r="6" spans="1:7" ht="30" customHeight="1" thickBot="1">
      <c r="A6" s="518"/>
      <c r="B6" s="222" t="s">
        <v>16</v>
      </c>
      <c r="C6" s="222" t="s">
        <v>196</v>
      </c>
      <c r="D6" s="225">
        <v>15.29</v>
      </c>
      <c r="E6" s="225">
        <v>19</v>
      </c>
      <c r="F6" s="225">
        <v>16</v>
      </c>
      <c r="G6" s="226">
        <v>7.23</v>
      </c>
    </row>
    <row r="7" spans="1:7" ht="30" customHeight="1">
      <c r="A7" s="521" t="s">
        <v>10</v>
      </c>
      <c r="B7" s="227" t="s">
        <v>111</v>
      </c>
      <c r="C7" s="227" t="s">
        <v>197</v>
      </c>
      <c r="D7" s="229">
        <v>21</v>
      </c>
      <c r="E7" s="229" t="s">
        <v>269</v>
      </c>
      <c r="F7" s="229">
        <v>25</v>
      </c>
      <c r="G7" s="230">
        <v>21</v>
      </c>
    </row>
    <row r="8" spans="1:7" ht="30" customHeight="1" thickBot="1">
      <c r="A8" s="522"/>
      <c r="B8" s="219" t="s">
        <v>16</v>
      </c>
      <c r="C8" s="219" t="s">
        <v>15</v>
      </c>
      <c r="D8" s="220" t="s">
        <v>198</v>
      </c>
      <c r="E8" s="220">
        <v>27</v>
      </c>
      <c r="F8" s="220">
        <v>23</v>
      </c>
      <c r="G8" s="221" t="s">
        <v>199</v>
      </c>
    </row>
    <row r="9" spans="1:7" ht="30" customHeight="1">
      <c r="A9" s="517" t="s">
        <v>93</v>
      </c>
      <c r="B9" s="216" t="s">
        <v>111</v>
      </c>
      <c r="C9" s="216" t="s">
        <v>97</v>
      </c>
      <c r="D9" s="235">
        <v>23</v>
      </c>
      <c r="E9" s="235">
        <v>28</v>
      </c>
      <c r="F9" s="235">
        <v>18</v>
      </c>
      <c r="G9" s="236">
        <v>24</v>
      </c>
    </row>
    <row r="10" spans="1:7" ht="30" customHeight="1" thickBot="1">
      <c r="A10" s="518"/>
      <c r="B10" s="222" t="s">
        <v>16</v>
      </c>
      <c r="C10" s="222" t="s">
        <v>110</v>
      </c>
      <c r="D10" s="223">
        <v>10</v>
      </c>
      <c r="E10" s="223" t="s">
        <v>244</v>
      </c>
      <c r="F10" s="223">
        <v>29</v>
      </c>
      <c r="G10" s="224">
        <v>11</v>
      </c>
    </row>
    <row r="11" spans="1:7" ht="30" customHeight="1">
      <c r="A11" s="517" t="s">
        <v>94</v>
      </c>
      <c r="B11" s="216" t="s">
        <v>111</v>
      </c>
      <c r="C11" s="216" t="s">
        <v>45</v>
      </c>
      <c r="D11" s="217">
        <v>24</v>
      </c>
      <c r="E11" s="217">
        <v>28</v>
      </c>
      <c r="F11" s="217">
        <v>12</v>
      </c>
      <c r="G11" s="218">
        <v>24</v>
      </c>
    </row>
    <row r="12" spans="1:7" ht="30" customHeight="1" thickBot="1">
      <c r="A12" s="518"/>
      <c r="B12" s="222" t="s">
        <v>16</v>
      </c>
      <c r="C12" s="222" t="s">
        <v>110</v>
      </c>
      <c r="D12" s="223">
        <v>10</v>
      </c>
      <c r="E12" s="223" t="s">
        <v>244</v>
      </c>
      <c r="F12" s="223">
        <v>29</v>
      </c>
      <c r="G12" s="224">
        <v>11</v>
      </c>
    </row>
    <row r="13" spans="1:7" ht="30" customHeight="1">
      <c r="A13" s="517" t="s">
        <v>52</v>
      </c>
      <c r="B13" s="216" t="s">
        <v>111</v>
      </c>
      <c r="C13" s="216" t="s">
        <v>45</v>
      </c>
      <c r="D13" s="217">
        <v>23</v>
      </c>
      <c r="E13" s="217">
        <v>29</v>
      </c>
      <c r="F13" s="217">
        <v>16</v>
      </c>
      <c r="G13" s="218">
        <v>24</v>
      </c>
    </row>
    <row r="14" spans="1:7" ht="38.25" customHeight="1" thickBot="1">
      <c r="A14" s="518"/>
      <c r="B14" s="222" t="s">
        <v>16</v>
      </c>
      <c r="C14" s="222" t="s">
        <v>15</v>
      </c>
      <c r="D14" s="225" t="s">
        <v>200</v>
      </c>
      <c r="E14" s="225" t="s">
        <v>201</v>
      </c>
      <c r="F14" s="225"/>
      <c r="G14" s="226" t="s">
        <v>202</v>
      </c>
    </row>
    <row r="15" spans="1:7" ht="30" customHeight="1">
      <c r="A15" s="521" t="s">
        <v>53</v>
      </c>
      <c r="B15" s="227" t="s">
        <v>111</v>
      </c>
      <c r="C15" s="227" t="s">
        <v>21</v>
      </c>
      <c r="D15" s="229">
        <v>15</v>
      </c>
      <c r="E15" s="229">
        <v>28</v>
      </c>
      <c r="F15" s="229">
        <v>24</v>
      </c>
      <c r="G15" s="230">
        <v>28</v>
      </c>
    </row>
    <row r="16" spans="1:7" ht="47.25" customHeight="1" thickBot="1">
      <c r="A16" s="522"/>
      <c r="B16" s="219" t="s">
        <v>16</v>
      </c>
      <c r="C16" s="219" t="s">
        <v>110</v>
      </c>
      <c r="D16" s="220" t="s">
        <v>248</v>
      </c>
      <c r="E16" s="220" t="s">
        <v>229</v>
      </c>
      <c r="F16" s="220">
        <v>9</v>
      </c>
      <c r="G16" s="221" t="s">
        <v>249</v>
      </c>
    </row>
    <row r="17" spans="1:7" ht="30" customHeight="1">
      <c r="A17" s="517" t="s">
        <v>120</v>
      </c>
      <c r="B17" s="216" t="s">
        <v>111</v>
      </c>
      <c r="C17" s="216" t="s">
        <v>22</v>
      </c>
      <c r="D17" s="217">
        <v>23</v>
      </c>
      <c r="E17" s="217">
        <v>19</v>
      </c>
      <c r="F17" s="217">
        <v>23</v>
      </c>
      <c r="G17" s="218" t="s">
        <v>246</v>
      </c>
    </row>
    <row r="18" spans="1:7" ht="44.25" customHeight="1" thickBot="1">
      <c r="A18" s="518"/>
      <c r="B18" s="222" t="s">
        <v>16</v>
      </c>
      <c r="C18" s="222" t="s">
        <v>15</v>
      </c>
      <c r="D18" s="225" t="s">
        <v>203</v>
      </c>
      <c r="E18" s="225" t="s">
        <v>204</v>
      </c>
      <c r="F18" s="225" t="s">
        <v>205</v>
      </c>
      <c r="G18" s="226" t="s">
        <v>206</v>
      </c>
    </row>
    <row r="19" spans="1:7" ht="30" customHeight="1">
      <c r="A19" s="521" t="s">
        <v>121</v>
      </c>
      <c r="B19" s="227" t="s">
        <v>111</v>
      </c>
      <c r="C19" s="227" t="s">
        <v>207</v>
      </c>
      <c r="D19" s="229">
        <v>20</v>
      </c>
      <c r="E19" s="229">
        <v>19</v>
      </c>
      <c r="F19" s="229">
        <v>23</v>
      </c>
      <c r="G19" s="230">
        <v>22</v>
      </c>
    </row>
    <row r="20" spans="1:7" ht="42" customHeight="1" thickBot="1">
      <c r="A20" s="522"/>
      <c r="B20" s="219" t="s">
        <v>16</v>
      </c>
      <c r="C20" s="219" t="s">
        <v>15</v>
      </c>
      <c r="D20" s="220" t="s">
        <v>203</v>
      </c>
      <c r="E20" s="220" t="s">
        <v>204</v>
      </c>
      <c r="F20" s="220" t="s">
        <v>205</v>
      </c>
      <c r="G20" s="221" t="s">
        <v>206</v>
      </c>
    </row>
    <row r="21" spans="1:7" ht="30" customHeight="1">
      <c r="A21" s="517" t="s">
        <v>95</v>
      </c>
      <c r="B21" s="216" t="s">
        <v>111</v>
      </c>
      <c r="C21" s="216" t="s">
        <v>97</v>
      </c>
      <c r="D21" s="217">
        <v>22</v>
      </c>
      <c r="E21" s="217">
        <v>28</v>
      </c>
      <c r="F21" s="217">
        <v>18</v>
      </c>
      <c r="G21" s="218">
        <v>24</v>
      </c>
    </row>
    <row r="22" spans="1:7" ht="44.25" customHeight="1" thickBot="1">
      <c r="A22" s="518"/>
      <c r="B22" s="222" t="s">
        <v>16</v>
      </c>
      <c r="C22" s="222" t="s">
        <v>196</v>
      </c>
      <c r="D22" s="225" t="s">
        <v>227</v>
      </c>
      <c r="E22" s="225" t="s">
        <v>228</v>
      </c>
      <c r="F22" s="225" t="s">
        <v>229</v>
      </c>
      <c r="G22" s="226" t="s">
        <v>230</v>
      </c>
    </row>
    <row r="23" spans="1:7" ht="30" customHeight="1">
      <c r="A23" s="521" t="s">
        <v>96</v>
      </c>
      <c r="B23" s="227" t="s">
        <v>111</v>
      </c>
      <c r="C23" s="227" t="s">
        <v>21</v>
      </c>
      <c r="D23" s="229">
        <v>28</v>
      </c>
      <c r="E23" s="229">
        <v>28</v>
      </c>
      <c r="F23" s="229"/>
      <c r="G23" s="230">
        <v>28</v>
      </c>
    </row>
    <row r="24" spans="1:7" ht="44.25" customHeight="1" thickBot="1">
      <c r="A24" s="522"/>
      <c r="B24" s="219" t="s">
        <v>16</v>
      </c>
      <c r="C24" s="219" t="s">
        <v>110</v>
      </c>
      <c r="D24" s="220" t="s">
        <v>252</v>
      </c>
      <c r="E24" s="220" t="s">
        <v>253</v>
      </c>
      <c r="F24" s="220" t="s">
        <v>254</v>
      </c>
      <c r="G24" s="221" t="s">
        <v>255</v>
      </c>
    </row>
    <row r="25" spans="1:7" ht="30" customHeight="1">
      <c r="A25" s="517">
        <v>10</v>
      </c>
      <c r="B25" s="216" t="s">
        <v>111</v>
      </c>
      <c r="C25" s="216" t="s">
        <v>45</v>
      </c>
      <c r="D25" s="217">
        <v>24</v>
      </c>
      <c r="E25" s="217">
        <v>29</v>
      </c>
      <c r="F25" s="217">
        <v>19</v>
      </c>
      <c r="G25" s="218">
        <v>23</v>
      </c>
    </row>
    <row r="26" spans="1:7" ht="42.75" customHeight="1" thickBot="1">
      <c r="A26" s="518"/>
      <c r="B26" s="222" t="s">
        <v>16</v>
      </c>
      <c r="C26" s="222" t="s">
        <v>196</v>
      </c>
      <c r="D26" s="225" t="s">
        <v>236</v>
      </c>
      <c r="E26" s="225" t="s">
        <v>237</v>
      </c>
      <c r="F26" s="225" t="s">
        <v>238</v>
      </c>
      <c r="G26" s="226" t="s">
        <v>239</v>
      </c>
    </row>
    <row r="27" spans="1:7" ht="12.75">
      <c r="A27" s="228"/>
      <c r="B27" s="228"/>
      <c r="C27" s="228"/>
      <c r="D27" s="228"/>
      <c r="E27" s="228"/>
      <c r="F27" s="228"/>
      <c r="G27" s="228"/>
    </row>
    <row r="28" spans="1:7" ht="18">
      <c r="A28" s="519" t="s">
        <v>208</v>
      </c>
      <c r="B28" s="520"/>
      <c r="C28" s="520"/>
      <c r="D28" s="520"/>
      <c r="E28" s="520"/>
      <c r="F28" s="520"/>
      <c r="G28" s="520"/>
    </row>
  </sheetData>
  <sheetProtection/>
  <mergeCells count="14">
    <mergeCell ref="A1:G1"/>
    <mergeCell ref="A7:A8"/>
    <mergeCell ref="A9:A10"/>
    <mergeCell ref="A23:A24"/>
    <mergeCell ref="A11:A12"/>
    <mergeCell ref="A13:A14"/>
    <mergeCell ref="A5:A6"/>
    <mergeCell ref="A2:G2"/>
    <mergeCell ref="A25:A26"/>
    <mergeCell ref="A28:G28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1"/>
  <colBreaks count="1" manualBreakCount="1">
    <brk id="3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2.75"/>
  <cols>
    <col min="2" max="2" width="17.875" style="0" customWidth="1"/>
    <col min="3" max="3" width="26.00390625" style="0" customWidth="1"/>
    <col min="4" max="4" width="10.875" style="0" customWidth="1"/>
    <col min="5" max="5" width="10.625" style="0" customWidth="1"/>
    <col min="6" max="6" width="12.625" style="0" customWidth="1"/>
    <col min="7" max="7" width="10.75390625" style="0" customWidth="1"/>
    <col min="8" max="8" width="11.00390625" style="0" customWidth="1"/>
  </cols>
  <sheetData>
    <row r="1" spans="1:8" ht="25.5">
      <c r="A1" s="524" t="s">
        <v>189</v>
      </c>
      <c r="B1" s="524"/>
      <c r="C1" s="524"/>
      <c r="D1" s="524"/>
      <c r="E1" s="524"/>
      <c r="F1" s="524"/>
      <c r="G1" s="524"/>
      <c r="H1" s="524"/>
    </row>
    <row r="2" spans="1:8" ht="25.5">
      <c r="A2" s="524" t="s">
        <v>209</v>
      </c>
      <c r="B2" s="524"/>
      <c r="C2" s="524"/>
      <c r="D2" s="524"/>
      <c r="E2" s="524"/>
      <c r="F2" s="524"/>
      <c r="G2" s="524"/>
      <c r="H2" s="524"/>
    </row>
    <row r="3" spans="1:8" ht="9.75" customHeight="1" thickBot="1">
      <c r="A3" s="69"/>
      <c r="B3" s="228"/>
      <c r="C3" s="228"/>
      <c r="D3" s="228"/>
      <c r="E3" s="228"/>
      <c r="F3" s="228"/>
      <c r="G3" s="228"/>
      <c r="H3" s="228"/>
    </row>
    <row r="4" spans="1:8" ht="71.25" thickBot="1">
      <c r="A4" s="243" t="s">
        <v>75</v>
      </c>
      <c r="B4" s="244"/>
      <c r="C4" s="244" t="s">
        <v>191</v>
      </c>
      <c r="D4" s="245" t="s">
        <v>210</v>
      </c>
      <c r="E4" s="245" t="s">
        <v>211</v>
      </c>
      <c r="F4" s="245" t="s">
        <v>212</v>
      </c>
      <c r="G4" s="245" t="s">
        <v>213</v>
      </c>
      <c r="H4" s="246" t="s">
        <v>214</v>
      </c>
    </row>
    <row r="5" spans="1:8" ht="30" customHeight="1">
      <c r="A5" s="517" t="s">
        <v>9</v>
      </c>
      <c r="B5" s="216" t="s">
        <v>111</v>
      </c>
      <c r="C5" s="216" t="s">
        <v>22</v>
      </c>
      <c r="D5" s="235"/>
      <c r="E5" s="235"/>
      <c r="F5" s="235"/>
      <c r="G5" s="235"/>
      <c r="H5" s="236"/>
    </row>
    <row r="6" spans="1:8" ht="30" customHeight="1" thickBot="1">
      <c r="A6" s="522"/>
      <c r="B6" s="219" t="s">
        <v>16</v>
      </c>
      <c r="C6" s="219" t="s">
        <v>196</v>
      </c>
      <c r="D6" s="233">
        <v>27</v>
      </c>
      <c r="E6" s="233">
        <v>10</v>
      </c>
      <c r="F6" s="233" t="s">
        <v>225</v>
      </c>
      <c r="G6" s="233">
        <v>4</v>
      </c>
      <c r="H6" s="234" t="s">
        <v>226</v>
      </c>
    </row>
    <row r="7" spans="1:8" ht="30" customHeight="1">
      <c r="A7" s="517" t="s">
        <v>10</v>
      </c>
      <c r="B7" s="216" t="s">
        <v>111</v>
      </c>
      <c r="C7" s="216" t="s">
        <v>197</v>
      </c>
      <c r="D7" s="235"/>
      <c r="E7" s="235"/>
      <c r="F7" s="235"/>
      <c r="G7" s="235"/>
      <c r="H7" s="236"/>
    </row>
    <row r="8" spans="1:8" ht="30" customHeight="1" thickBot="1">
      <c r="A8" s="518"/>
      <c r="B8" s="222" t="s">
        <v>16</v>
      </c>
      <c r="C8" s="222" t="s">
        <v>15</v>
      </c>
      <c r="D8" s="223">
        <v>29</v>
      </c>
      <c r="E8" s="223">
        <v>25</v>
      </c>
      <c r="F8" s="223">
        <v>18</v>
      </c>
      <c r="G8" s="223">
        <v>27</v>
      </c>
      <c r="H8" s="224">
        <v>20</v>
      </c>
    </row>
    <row r="9" spans="1:8" ht="30" customHeight="1">
      <c r="A9" s="521" t="s">
        <v>93</v>
      </c>
      <c r="B9" s="227" t="s">
        <v>111</v>
      </c>
      <c r="C9" s="227" t="s">
        <v>97</v>
      </c>
      <c r="D9" s="231"/>
      <c r="E9" s="231"/>
      <c r="F9" s="231"/>
      <c r="G9" s="231"/>
      <c r="H9" s="232"/>
    </row>
    <row r="10" spans="1:8" ht="30" customHeight="1" thickBot="1">
      <c r="A10" s="522"/>
      <c r="B10" s="219" t="s">
        <v>16</v>
      </c>
      <c r="C10" s="219" t="s">
        <v>110</v>
      </c>
      <c r="D10" s="233" t="s">
        <v>245</v>
      </c>
      <c r="E10" s="233" t="s">
        <v>246</v>
      </c>
      <c r="F10" s="233">
        <v>14</v>
      </c>
      <c r="G10" s="233" t="s">
        <v>247</v>
      </c>
      <c r="H10" s="234"/>
    </row>
    <row r="11" spans="1:8" ht="30" customHeight="1">
      <c r="A11" s="517" t="s">
        <v>94</v>
      </c>
      <c r="B11" s="216" t="s">
        <v>111</v>
      </c>
      <c r="C11" s="216" t="s">
        <v>45</v>
      </c>
      <c r="D11" s="235">
        <v>20</v>
      </c>
      <c r="E11" s="235">
        <v>24</v>
      </c>
      <c r="F11" s="235">
        <v>17</v>
      </c>
      <c r="G11" s="235">
        <v>21</v>
      </c>
      <c r="H11" s="236">
        <v>19</v>
      </c>
    </row>
    <row r="12" spans="1:8" ht="30" customHeight="1" thickBot="1">
      <c r="A12" s="518"/>
      <c r="B12" s="222" t="s">
        <v>16</v>
      </c>
      <c r="C12" s="222" t="s">
        <v>110</v>
      </c>
      <c r="D12" s="223" t="s">
        <v>245</v>
      </c>
      <c r="E12" s="223" t="s">
        <v>246</v>
      </c>
      <c r="F12" s="223">
        <v>14</v>
      </c>
      <c r="G12" s="223" t="s">
        <v>247</v>
      </c>
      <c r="H12" s="224"/>
    </row>
    <row r="13" spans="1:8" ht="30" customHeight="1">
      <c r="A13" s="521" t="s">
        <v>52</v>
      </c>
      <c r="B13" s="227" t="s">
        <v>111</v>
      </c>
      <c r="C13" s="227" t="s">
        <v>45</v>
      </c>
      <c r="D13" s="231">
        <v>24</v>
      </c>
      <c r="E13" s="231">
        <v>14</v>
      </c>
      <c r="F13" s="231">
        <v>16</v>
      </c>
      <c r="G13" s="231">
        <v>25</v>
      </c>
      <c r="H13" s="232">
        <v>19</v>
      </c>
    </row>
    <row r="14" spans="1:8" ht="39" customHeight="1" thickBot="1">
      <c r="A14" s="522"/>
      <c r="B14" s="219" t="s">
        <v>16</v>
      </c>
      <c r="C14" s="219" t="s">
        <v>15</v>
      </c>
      <c r="D14" s="241"/>
      <c r="E14" s="241" t="s">
        <v>215</v>
      </c>
      <c r="F14" s="241" t="s">
        <v>216</v>
      </c>
      <c r="G14" s="241" t="s">
        <v>217</v>
      </c>
      <c r="H14" s="242" t="s">
        <v>218</v>
      </c>
    </row>
    <row r="15" spans="1:8" ht="30" customHeight="1">
      <c r="A15" s="517" t="s">
        <v>53</v>
      </c>
      <c r="B15" s="216" t="s">
        <v>111</v>
      </c>
      <c r="C15" s="216" t="s">
        <v>21</v>
      </c>
      <c r="D15" s="235"/>
      <c r="E15" s="235"/>
      <c r="F15" s="235"/>
      <c r="G15" s="235"/>
      <c r="H15" s="236"/>
    </row>
    <row r="16" spans="1:8" ht="41.25" customHeight="1" thickBot="1">
      <c r="A16" s="518"/>
      <c r="B16" s="222" t="s">
        <v>16</v>
      </c>
      <c r="C16" s="222" t="s">
        <v>110</v>
      </c>
      <c r="D16" s="237"/>
      <c r="E16" s="237" t="s">
        <v>250</v>
      </c>
      <c r="F16" s="237" t="s">
        <v>200</v>
      </c>
      <c r="G16" s="237" t="s">
        <v>251</v>
      </c>
      <c r="H16" s="238">
        <v>12</v>
      </c>
    </row>
    <row r="17" spans="1:8" ht="30" customHeight="1">
      <c r="A17" s="521" t="s">
        <v>120</v>
      </c>
      <c r="B17" s="227" t="s">
        <v>111</v>
      </c>
      <c r="C17" s="227" t="s">
        <v>22</v>
      </c>
      <c r="D17" s="231"/>
      <c r="E17" s="231"/>
      <c r="F17" s="231"/>
      <c r="G17" s="231"/>
      <c r="H17" s="232"/>
    </row>
    <row r="18" spans="1:8" ht="43.5" customHeight="1" thickBot="1">
      <c r="A18" s="522"/>
      <c r="B18" s="219" t="s">
        <v>16</v>
      </c>
      <c r="C18" s="219" t="s">
        <v>15</v>
      </c>
      <c r="D18" s="241" t="s">
        <v>219</v>
      </c>
      <c r="E18" s="241" t="s">
        <v>220</v>
      </c>
      <c r="F18" s="241" t="s">
        <v>221</v>
      </c>
      <c r="G18" s="241" t="s">
        <v>222</v>
      </c>
      <c r="H18" s="242" t="s">
        <v>223</v>
      </c>
    </row>
    <row r="19" spans="1:8" ht="30" customHeight="1">
      <c r="A19" s="517" t="s">
        <v>121</v>
      </c>
      <c r="B19" s="216" t="s">
        <v>111</v>
      </c>
      <c r="C19" s="216" t="s">
        <v>207</v>
      </c>
      <c r="D19" s="239"/>
      <c r="E19" s="239"/>
      <c r="F19" s="239"/>
      <c r="G19" s="239"/>
      <c r="H19" s="240"/>
    </row>
    <row r="20" spans="1:8" ht="42" customHeight="1" thickBot="1">
      <c r="A20" s="518"/>
      <c r="B20" s="222" t="s">
        <v>16</v>
      </c>
      <c r="C20" s="222" t="s">
        <v>15</v>
      </c>
      <c r="D20" s="237" t="s">
        <v>219</v>
      </c>
      <c r="E20" s="237" t="s">
        <v>220</v>
      </c>
      <c r="F20" s="237" t="s">
        <v>221</v>
      </c>
      <c r="G20" s="237" t="s">
        <v>222</v>
      </c>
      <c r="H20" s="238" t="s">
        <v>223</v>
      </c>
    </row>
    <row r="21" spans="1:8" ht="30" customHeight="1">
      <c r="A21" s="521" t="s">
        <v>95</v>
      </c>
      <c r="B21" s="227" t="s">
        <v>111</v>
      </c>
      <c r="C21" s="227" t="s">
        <v>97</v>
      </c>
      <c r="D21" s="247"/>
      <c r="E21" s="247"/>
      <c r="F21" s="247"/>
      <c r="G21" s="247"/>
      <c r="H21" s="248"/>
    </row>
    <row r="22" spans="1:8" ht="45" customHeight="1" thickBot="1">
      <c r="A22" s="522"/>
      <c r="B22" s="219" t="s">
        <v>16</v>
      </c>
      <c r="C22" s="219" t="s">
        <v>196</v>
      </c>
      <c r="D22" s="241" t="s">
        <v>231</v>
      </c>
      <c r="E22" s="241" t="s">
        <v>232</v>
      </c>
      <c r="F22" s="241" t="s">
        <v>233</v>
      </c>
      <c r="G22" s="241" t="s">
        <v>234</v>
      </c>
      <c r="H22" s="242" t="s">
        <v>235</v>
      </c>
    </row>
    <row r="23" spans="1:8" ht="30" customHeight="1">
      <c r="A23" s="517" t="s">
        <v>96</v>
      </c>
      <c r="B23" s="216" t="s">
        <v>111</v>
      </c>
      <c r="C23" s="216" t="s">
        <v>21</v>
      </c>
      <c r="D23" s="235"/>
      <c r="E23" s="235"/>
      <c r="F23" s="235"/>
      <c r="G23" s="235"/>
      <c r="H23" s="236"/>
    </row>
    <row r="24" spans="1:8" ht="39.75" customHeight="1" thickBot="1">
      <c r="A24" s="518"/>
      <c r="B24" s="222" t="s">
        <v>16</v>
      </c>
      <c r="C24" s="222" t="s">
        <v>110</v>
      </c>
      <c r="D24" s="237" t="s">
        <v>256</v>
      </c>
      <c r="E24" s="237" t="s">
        <v>257</v>
      </c>
      <c r="F24" s="237" t="s">
        <v>258</v>
      </c>
      <c r="G24" s="237" t="s">
        <v>259</v>
      </c>
      <c r="H24" s="238" t="s">
        <v>260</v>
      </c>
    </row>
    <row r="25" spans="1:8" ht="30" customHeight="1">
      <c r="A25" s="521">
        <v>10</v>
      </c>
      <c r="B25" s="227" t="s">
        <v>111</v>
      </c>
      <c r="C25" s="227" t="s">
        <v>45</v>
      </c>
      <c r="D25" s="231">
        <v>19</v>
      </c>
      <c r="E25" s="231">
        <v>24</v>
      </c>
      <c r="F25" s="231">
        <v>15</v>
      </c>
      <c r="G25" s="231">
        <v>28</v>
      </c>
      <c r="H25" s="232">
        <v>20</v>
      </c>
    </row>
    <row r="26" spans="1:8" ht="45" customHeight="1" thickBot="1">
      <c r="A26" s="518"/>
      <c r="B26" s="222" t="s">
        <v>16</v>
      </c>
      <c r="C26" s="222" t="s">
        <v>196</v>
      </c>
      <c r="D26" s="237" t="s">
        <v>240</v>
      </c>
      <c r="E26" s="237" t="s">
        <v>241</v>
      </c>
      <c r="F26" s="237" t="s">
        <v>242</v>
      </c>
      <c r="G26" s="237" t="s">
        <v>231</v>
      </c>
      <c r="H26" s="238" t="s">
        <v>243</v>
      </c>
    </row>
    <row r="27" spans="1:8" ht="12.75">
      <c r="A27" s="228"/>
      <c r="B27" s="228"/>
      <c r="C27" s="228"/>
      <c r="D27" s="228"/>
      <c r="E27" s="228"/>
      <c r="F27" s="228"/>
      <c r="G27" s="228"/>
      <c r="H27" s="228"/>
    </row>
    <row r="28" spans="1:8" ht="18">
      <c r="A28" s="519" t="s">
        <v>224</v>
      </c>
      <c r="B28" s="519"/>
      <c r="C28" s="519"/>
      <c r="D28" s="519"/>
      <c r="E28" s="519"/>
      <c r="F28" s="519"/>
      <c r="G28" s="519"/>
      <c r="H28" s="519"/>
    </row>
  </sheetData>
  <sheetProtection/>
  <mergeCells count="14">
    <mergeCell ref="A9:A10"/>
    <mergeCell ref="A11:A12"/>
    <mergeCell ref="A1:H1"/>
    <mergeCell ref="A2:H2"/>
    <mergeCell ref="A5:A6"/>
    <mergeCell ref="A7:A8"/>
    <mergeCell ref="A13:A14"/>
    <mergeCell ref="A15:A16"/>
    <mergeCell ref="A25:A26"/>
    <mergeCell ref="A28:H28"/>
    <mergeCell ref="A17:A18"/>
    <mergeCell ref="A19:A20"/>
    <mergeCell ref="A21:A22"/>
    <mergeCell ref="A23:A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G29" sqref="G29"/>
    </sheetView>
  </sheetViews>
  <sheetFormatPr defaultColWidth="9.00390625" defaultRowHeight="12.75"/>
  <cols>
    <col min="2" max="2" width="11.00390625" style="0" customWidth="1"/>
    <col min="4" max="4" width="12.875" style="0" customWidth="1"/>
    <col min="6" max="6" width="9.875" style="0" customWidth="1"/>
    <col min="8" max="25" width="3.75390625" style="0" customWidth="1"/>
  </cols>
  <sheetData>
    <row r="1" spans="1:7" ht="30.75" customHeight="1">
      <c r="A1" s="428" t="s">
        <v>122</v>
      </c>
      <c r="B1" s="429"/>
      <c r="C1" s="429"/>
      <c r="D1" s="429"/>
      <c r="E1" s="429"/>
      <c r="F1" s="429"/>
      <c r="G1" s="429"/>
    </row>
    <row r="2" ht="12.75">
      <c r="A2" s="72"/>
    </row>
    <row r="3" spans="1:7" ht="25.5" customHeight="1">
      <c r="A3" s="72"/>
      <c r="E3" s="427" t="s">
        <v>297</v>
      </c>
      <c r="F3" s="427"/>
      <c r="G3" s="427"/>
    </row>
    <row r="4" ht="12.75">
      <c r="A4" s="72"/>
    </row>
    <row r="5" spans="1:7" ht="12.75">
      <c r="A5" s="430" t="s">
        <v>2</v>
      </c>
      <c r="B5" s="431" t="s">
        <v>77</v>
      </c>
      <c r="C5" s="431" t="s">
        <v>78</v>
      </c>
      <c r="D5" s="432" t="s">
        <v>79</v>
      </c>
      <c r="E5" s="432"/>
      <c r="F5" s="432"/>
      <c r="G5" s="431" t="s">
        <v>80</v>
      </c>
    </row>
    <row r="6" spans="1:7" ht="38.25">
      <c r="A6" s="430"/>
      <c r="B6" s="432"/>
      <c r="C6" s="432"/>
      <c r="D6" s="1" t="s">
        <v>70</v>
      </c>
      <c r="E6" s="73" t="s">
        <v>67</v>
      </c>
      <c r="F6" s="73" t="s">
        <v>81</v>
      </c>
      <c r="G6" s="431"/>
    </row>
    <row r="7" spans="1:7" ht="15">
      <c r="A7" s="32" t="s">
        <v>57</v>
      </c>
      <c r="B7" s="31">
        <v>10</v>
      </c>
      <c r="C7" s="31">
        <f>'Учебный план'!B29</f>
        <v>23</v>
      </c>
      <c r="D7" s="31" t="s">
        <v>82</v>
      </c>
      <c r="E7" s="31" t="s">
        <v>82</v>
      </c>
      <c r="F7" s="31">
        <v>7</v>
      </c>
      <c r="G7" s="31">
        <f>SUM(C7:F7)</f>
        <v>30</v>
      </c>
    </row>
    <row r="8" spans="1:7" ht="15">
      <c r="A8" s="32" t="s">
        <v>58</v>
      </c>
      <c r="B8" s="31">
        <v>14</v>
      </c>
      <c r="C8" s="31">
        <f>'Учебный план'!C29</f>
        <v>24</v>
      </c>
      <c r="D8" s="31" t="s">
        <v>82</v>
      </c>
      <c r="E8" s="31" t="s">
        <v>82</v>
      </c>
      <c r="F8" s="31">
        <v>7</v>
      </c>
      <c r="G8" s="31">
        <f aca="true" t="shared" si="0" ref="G8:G27">SUM(C8:F8)</f>
        <v>31</v>
      </c>
    </row>
    <row r="9" spans="1:7" ht="15">
      <c r="A9" s="32" t="s">
        <v>59</v>
      </c>
      <c r="B9" s="31">
        <v>14</v>
      </c>
      <c r="C9" s="31">
        <f>'Учебный план'!D29</f>
        <v>25</v>
      </c>
      <c r="D9" s="31" t="s">
        <v>82</v>
      </c>
      <c r="E9" s="31" t="s">
        <v>82</v>
      </c>
      <c r="F9" s="31">
        <v>7</v>
      </c>
      <c r="G9" s="31">
        <f t="shared" si="0"/>
        <v>32</v>
      </c>
    </row>
    <row r="10" spans="1:7" ht="15">
      <c r="A10" s="32" t="s">
        <v>60</v>
      </c>
      <c r="B10" s="31">
        <v>11</v>
      </c>
      <c r="C10" s="31">
        <f>'Учебный план'!E29</f>
        <v>25</v>
      </c>
      <c r="D10" s="31">
        <v>1</v>
      </c>
      <c r="E10" s="31" t="s">
        <v>82</v>
      </c>
      <c r="F10" s="31">
        <v>6</v>
      </c>
      <c r="G10" s="31">
        <f t="shared" si="0"/>
        <v>32</v>
      </c>
    </row>
    <row r="11" spans="1:7" ht="15">
      <c r="A11" s="32" t="s">
        <v>61</v>
      </c>
      <c r="B11" s="31">
        <v>12</v>
      </c>
      <c r="C11" s="31">
        <f>'Учебный план'!F29</f>
        <v>25</v>
      </c>
      <c r="D11" s="31">
        <v>1</v>
      </c>
      <c r="E11" s="31" t="s">
        <v>82</v>
      </c>
      <c r="F11" s="31">
        <v>7</v>
      </c>
      <c r="G11" s="31">
        <f t="shared" si="0"/>
        <v>33</v>
      </c>
    </row>
    <row r="12" spans="1:7" ht="15">
      <c r="A12" s="32" t="s">
        <v>273</v>
      </c>
      <c r="B12" s="31">
        <v>8</v>
      </c>
      <c r="C12" s="31">
        <f>'Учебный план'!G29</f>
        <v>26</v>
      </c>
      <c r="D12" s="31">
        <v>1</v>
      </c>
      <c r="E12" s="31" t="s">
        <v>82</v>
      </c>
      <c r="F12" s="31">
        <v>6</v>
      </c>
      <c r="G12" s="31">
        <f t="shared" si="0"/>
        <v>33</v>
      </c>
    </row>
    <row r="13" spans="1:7" ht="15">
      <c r="A13" s="32" t="s">
        <v>274</v>
      </c>
      <c r="B13" s="31">
        <v>8</v>
      </c>
      <c r="C13" s="31">
        <f>'Учебный план'!H29</f>
        <v>26</v>
      </c>
      <c r="D13" s="31">
        <v>1</v>
      </c>
      <c r="E13" s="31" t="s">
        <v>82</v>
      </c>
      <c r="F13" s="31">
        <v>6</v>
      </c>
      <c r="G13" s="31">
        <f t="shared" si="0"/>
        <v>33</v>
      </c>
    </row>
    <row r="14" spans="1:7" ht="15">
      <c r="A14" s="32" t="s">
        <v>294</v>
      </c>
      <c r="B14" s="31">
        <v>11</v>
      </c>
      <c r="C14" s="31">
        <f>'Учебный план'!J29</f>
        <v>26</v>
      </c>
      <c r="D14" s="31">
        <v>1</v>
      </c>
      <c r="E14" s="31" t="s">
        <v>82</v>
      </c>
      <c r="F14" s="31">
        <v>6</v>
      </c>
      <c r="G14" s="31">
        <f t="shared" si="0"/>
        <v>33</v>
      </c>
    </row>
    <row r="15" spans="1:7" ht="15.75">
      <c r="A15" s="74" t="s">
        <v>83</v>
      </c>
      <c r="B15" s="75">
        <f>SUM(B7:B14)</f>
        <v>88</v>
      </c>
      <c r="C15" s="75">
        <f>SUM(C7:C14)</f>
        <v>200</v>
      </c>
      <c r="D15" s="75">
        <f>SUM(D7:D14)</f>
        <v>5</v>
      </c>
      <c r="E15" s="75">
        <f>SUM(E7:E14)</f>
        <v>0</v>
      </c>
      <c r="F15" s="75">
        <f>SUM(F7:F14)</f>
        <v>52</v>
      </c>
      <c r="G15" s="75">
        <f t="shared" si="0"/>
        <v>257</v>
      </c>
    </row>
    <row r="16" spans="1:7" ht="15">
      <c r="A16" s="32" t="s">
        <v>9</v>
      </c>
      <c r="B16" s="31">
        <v>10</v>
      </c>
      <c r="C16" s="31">
        <f>'Учебный план'!M29</f>
        <v>29</v>
      </c>
      <c r="D16" s="31">
        <f>'Учебный план'!M30</f>
        <v>3</v>
      </c>
      <c r="E16" s="31">
        <v>2</v>
      </c>
      <c r="F16" s="31">
        <v>5</v>
      </c>
      <c r="G16" s="31">
        <f t="shared" si="0"/>
        <v>39</v>
      </c>
    </row>
    <row r="17" spans="1:7" ht="15">
      <c r="A17" s="32" t="s">
        <v>10</v>
      </c>
      <c r="B17" s="31">
        <v>9</v>
      </c>
      <c r="C17" s="31" t="e">
        <f>'Учебный план'!#REF!</f>
        <v>#REF!</v>
      </c>
      <c r="D17" s="31" t="e">
        <f>'Учебный план'!#REF!</f>
        <v>#REF!</v>
      </c>
      <c r="E17" s="31">
        <v>2</v>
      </c>
      <c r="F17" s="31">
        <v>5</v>
      </c>
      <c r="G17" s="31" t="e">
        <f t="shared" si="0"/>
        <v>#REF!</v>
      </c>
    </row>
    <row r="18" spans="1:7" ht="15">
      <c r="A18" s="32" t="s">
        <v>93</v>
      </c>
      <c r="B18" s="31">
        <v>10</v>
      </c>
      <c r="C18" s="31">
        <f>'Учебный план'!N29</f>
        <v>31</v>
      </c>
      <c r="D18" s="31">
        <f>'Учебный план'!N30</f>
        <v>2</v>
      </c>
      <c r="E18" s="31">
        <v>2</v>
      </c>
      <c r="F18" s="31">
        <v>5</v>
      </c>
      <c r="G18" s="31">
        <f t="shared" si="0"/>
        <v>40</v>
      </c>
    </row>
    <row r="19" spans="1:7" ht="15">
      <c r="A19" s="32" t="s">
        <v>94</v>
      </c>
      <c r="B19" s="31">
        <v>12</v>
      </c>
      <c r="C19" s="31">
        <f>'Учебный план'!O29</f>
        <v>32</v>
      </c>
      <c r="D19" s="31">
        <f>'Учебный план'!O30</f>
        <v>3</v>
      </c>
      <c r="E19" s="31">
        <v>2</v>
      </c>
      <c r="F19" s="31">
        <v>5</v>
      </c>
      <c r="G19" s="31">
        <f t="shared" si="0"/>
        <v>42</v>
      </c>
    </row>
    <row r="20" spans="1:7" ht="15">
      <c r="A20" s="32" t="s">
        <v>295</v>
      </c>
      <c r="B20" s="31">
        <v>11</v>
      </c>
      <c r="C20" s="31">
        <f>'Учебный план'!P29</f>
        <v>33</v>
      </c>
      <c r="D20" s="31">
        <f>'Учебный план'!P30</f>
        <v>2</v>
      </c>
      <c r="E20" s="31">
        <v>2</v>
      </c>
      <c r="F20" s="31">
        <v>4</v>
      </c>
      <c r="G20" s="31">
        <f t="shared" si="0"/>
        <v>41</v>
      </c>
    </row>
    <row r="21" spans="1:7" ht="15">
      <c r="A21" s="32" t="s">
        <v>296</v>
      </c>
      <c r="B21" s="31">
        <v>9</v>
      </c>
      <c r="C21" s="31">
        <f>'Учебный план'!Q29</f>
        <v>34</v>
      </c>
      <c r="D21" s="31">
        <f>'Учебный план'!Q30</f>
        <v>2</v>
      </c>
      <c r="E21" s="31">
        <v>3</v>
      </c>
      <c r="F21" s="31">
        <v>4</v>
      </c>
      <c r="G21" s="31">
        <f t="shared" si="0"/>
        <v>43</v>
      </c>
    </row>
    <row r="22" spans="1:7" ht="15">
      <c r="A22" s="32" t="s">
        <v>95</v>
      </c>
      <c r="B22" s="31">
        <v>8</v>
      </c>
      <c r="C22" s="31">
        <f>'Учебный план'!R29</f>
        <v>34</v>
      </c>
      <c r="D22" s="31">
        <v>2</v>
      </c>
      <c r="E22" s="31">
        <v>3</v>
      </c>
      <c r="F22" s="31">
        <v>4</v>
      </c>
      <c r="G22" s="31">
        <f t="shared" si="0"/>
        <v>43</v>
      </c>
    </row>
    <row r="23" spans="1:7" ht="15">
      <c r="A23" s="32" t="s">
        <v>96</v>
      </c>
      <c r="B23" s="31">
        <v>8</v>
      </c>
      <c r="C23" s="31">
        <f>'Учебный план'!S29</f>
        <v>35</v>
      </c>
      <c r="D23" s="31">
        <v>2</v>
      </c>
      <c r="E23" s="31">
        <v>3</v>
      </c>
      <c r="F23" s="31">
        <v>4</v>
      </c>
      <c r="G23" s="31">
        <f>SUM(C23:F23)</f>
        <v>44</v>
      </c>
    </row>
    <row r="24" spans="1:7" ht="15.75">
      <c r="A24" s="74" t="s">
        <v>84</v>
      </c>
      <c r="B24" s="75">
        <f>SUM(B16:B23)</f>
        <v>77</v>
      </c>
      <c r="C24" s="75" t="e">
        <f>SUM(C16:C23)</f>
        <v>#REF!</v>
      </c>
      <c r="D24" s="75" t="e">
        <f>SUM(D16:D23)</f>
        <v>#REF!</v>
      </c>
      <c r="E24" s="75">
        <f>SUM(E16:E23)</f>
        <v>19</v>
      </c>
      <c r="F24" s="75">
        <f>SUM(F16:F23)</f>
        <v>36</v>
      </c>
      <c r="G24" s="75" t="e">
        <f t="shared" si="0"/>
        <v>#REF!</v>
      </c>
    </row>
    <row r="25" spans="1:7" ht="15">
      <c r="A25" s="32" t="s">
        <v>275</v>
      </c>
      <c r="B25" s="31">
        <v>7</v>
      </c>
      <c r="C25" s="31">
        <f>'Учебный план'!T29</f>
        <v>35</v>
      </c>
      <c r="D25" s="31" t="e">
        <f>'Учебный план'!#REF!</f>
        <v>#REF!</v>
      </c>
      <c r="E25" s="31">
        <v>3</v>
      </c>
      <c r="F25" s="31">
        <v>4</v>
      </c>
      <c r="G25" s="31" t="e">
        <f t="shared" si="0"/>
        <v>#REF!</v>
      </c>
    </row>
    <row r="26" spans="1:7" ht="15">
      <c r="A26" s="32" t="s">
        <v>276</v>
      </c>
      <c r="B26" s="31">
        <v>9</v>
      </c>
      <c r="C26" s="31" t="e">
        <f>'Учебный план'!#REF!</f>
        <v>#REF!</v>
      </c>
      <c r="D26" s="31" t="e">
        <f>'Учебный план'!#REF!</f>
        <v>#REF!</v>
      </c>
      <c r="E26" s="31">
        <v>3</v>
      </c>
      <c r="F26" s="31">
        <v>4</v>
      </c>
      <c r="G26" s="31" t="e">
        <f>SUM(C26:F26)</f>
        <v>#REF!</v>
      </c>
    </row>
    <row r="27" spans="1:7" ht="15.75">
      <c r="A27" s="74" t="s">
        <v>85</v>
      </c>
      <c r="B27" s="75">
        <f>SUM(B25:B26)</f>
        <v>16</v>
      </c>
      <c r="C27" s="75" t="e">
        <f>SUM(C25:C26)</f>
        <v>#REF!</v>
      </c>
      <c r="D27" s="75" t="e">
        <f>SUM(D25:D26)</f>
        <v>#REF!</v>
      </c>
      <c r="E27" s="75">
        <f>SUM(E25:E26)</f>
        <v>6</v>
      </c>
      <c r="F27" s="75">
        <f>SUM(F25:F26)</f>
        <v>8</v>
      </c>
      <c r="G27" s="75" t="e">
        <f t="shared" si="0"/>
        <v>#REF!</v>
      </c>
    </row>
    <row r="28" spans="1:7" ht="18">
      <c r="A28" s="32" t="s">
        <v>86</v>
      </c>
      <c r="B28" s="76">
        <f>B15+B24+B27</f>
        <v>181</v>
      </c>
      <c r="C28" s="76" t="e">
        <f>C15+C24+C27</f>
        <v>#REF!</v>
      </c>
      <c r="D28" s="76" t="e">
        <f>D15+D24+D27</f>
        <v>#REF!</v>
      </c>
      <c r="E28" s="76">
        <f>E15+E24+E27</f>
        <v>25</v>
      </c>
      <c r="F28" s="76">
        <f>F15+F24+F27</f>
        <v>96</v>
      </c>
      <c r="G28" s="76" t="e">
        <f>SUM(C28:F28)</f>
        <v>#REF!</v>
      </c>
    </row>
    <row r="29" spans="1:7" ht="15.75" customHeight="1">
      <c r="A29" s="77"/>
      <c r="B29" s="21"/>
      <c r="C29" s="21"/>
      <c r="D29" s="21"/>
      <c r="E29" s="21"/>
      <c r="F29" s="21"/>
      <c r="G29" s="21"/>
    </row>
    <row r="30" spans="1:7" ht="21" customHeight="1">
      <c r="A30" s="78"/>
      <c r="C30" s="412" t="s">
        <v>87</v>
      </c>
      <c r="D30" s="412"/>
      <c r="E30" s="412"/>
      <c r="F30" s="412"/>
      <c r="G30" s="412"/>
    </row>
    <row r="31" spans="1:7" ht="21" customHeight="1">
      <c r="A31" s="72"/>
      <c r="C31" s="22"/>
      <c r="D31" s="22"/>
      <c r="E31" s="22"/>
      <c r="F31" s="22"/>
      <c r="G31" s="22"/>
    </row>
    <row r="32" spans="1:7" ht="12.75">
      <c r="A32" s="72"/>
      <c r="C32" s="412" t="s">
        <v>88</v>
      </c>
      <c r="D32" s="412"/>
      <c r="E32" s="412"/>
      <c r="F32" s="412"/>
      <c r="G32" s="412"/>
    </row>
  </sheetData>
  <sheetProtection/>
  <mergeCells count="9">
    <mergeCell ref="C30:G30"/>
    <mergeCell ref="C32:G32"/>
    <mergeCell ref="A1:G1"/>
    <mergeCell ref="E3:G3"/>
    <mergeCell ref="A5:A6"/>
    <mergeCell ref="B5:B6"/>
    <mergeCell ref="C5:C6"/>
    <mergeCell ref="D5:F5"/>
    <mergeCell ref="G5:G6"/>
  </mergeCells>
  <printOptions/>
  <pageMargins left="0.75" right="0.75" top="1" bottom="1" header="0.5" footer="0.5"/>
  <pageSetup horizontalDpi="600" verticalDpi="600"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2" width="3.75390625" style="0" customWidth="1"/>
    <col min="3" max="3" width="12.25390625" style="0" customWidth="1"/>
    <col min="4" max="4" width="3.75390625" style="0" customWidth="1"/>
    <col min="5" max="5" width="12.25390625" style="0" customWidth="1"/>
    <col min="6" max="6" width="3.75390625" style="0" customWidth="1"/>
    <col min="7" max="7" width="12.25390625" style="0" customWidth="1"/>
    <col min="8" max="8" width="3.75390625" style="0" customWidth="1"/>
    <col min="9" max="9" width="12.25390625" style="0" customWidth="1"/>
    <col min="10" max="10" width="3.75390625" style="0" customWidth="1"/>
    <col min="11" max="11" width="12.25390625" style="0" customWidth="1"/>
    <col min="12" max="12" width="3.75390625" style="0" customWidth="1"/>
    <col min="13" max="13" width="12.25390625" style="0" customWidth="1"/>
    <col min="14" max="14" width="3.75390625" style="0" customWidth="1"/>
    <col min="15" max="15" width="12.25390625" style="0" customWidth="1"/>
    <col min="16" max="16" width="3.75390625" style="0" customWidth="1"/>
    <col min="17" max="17" width="12.25390625" style="0" customWidth="1"/>
    <col min="18" max="18" width="3.75390625" style="0" customWidth="1"/>
    <col min="19" max="19" width="12.25390625" style="0" customWidth="1"/>
    <col min="20" max="22" width="3.75390625" style="0" customWidth="1"/>
  </cols>
  <sheetData>
    <row r="1" spans="1:22" ht="26.25">
      <c r="A1" s="444" t="s">
        <v>119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</row>
    <row r="2" spans="1:22" ht="13.5" customHeight="1" thickBo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7"/>
      <c r="V2" s="27"/>
    </row>
    <row r="3" spans="1:22" ht="18.75" thickBot="1">
      <c r="A3" s="460"/>
      <c r="B3" s="461"/>
      <c r="C3" s="456" t="s">
        <v>9</v>
      </c>
      <c r="D3" s="457"/>
      <c r="E3" s="453" t="s">
        <v>10</v>
      </c>
      <c r="F3" s="454"/>
      <c r="G3" s="456" t="s">
        <v>93</v>
      </c>
      <c r="H3" s="457"/>
      <c r="I3" s="453" t="s">
        <v>94</v>
      </c>
      <c r="J3" s="454"/>
      <c r="K3" s="456" t="s">
        <v>52</v>
      </c>
      <c r="L3" s="457"/>
      <c r="M3" s="453" t="s">
        <v>53</v>
      </c>
      <c r="N3" s="454"/>
      <c r="O3" s="456">
        <v>8</v>
      </c>
      <c r="P3" s="457"/>
      <c r="Q3" s="453">
        <v>9</v>
      </c>
      <c r="R3" s="454"/>
      <c r="S3" s="458">
        <v>10</v>
      </c>
      <c r="T3" s="459"/>
      <c r="U3" s="156"/>
      <c r="V3" s="136"/>
    </row>
    <row r="4" spans="1:22" ht="12.75" customHeight="1">
      <c r="A4" s="435" t="s">
        <v>3</v>
      </c>
      <c r="B4" s="20">
        <v>1</v>
      </c>
      <c r="C4" s="141" t="s">
        <v>20</v>
      </c>
      <c r="D4" s="142">
        <v>7</v>
      </c>
      <c r="E4" s="33" t="s">
        <v>111</v>
      </c>
      <c r="F4" s="151">
        <v>7</v>
      </c>
      <c r="G4" s="141" t="s">
        <v>114</v>
      </c>
      <c r="H4" s="142">
        <v>7</v>
      </c>
      <c r="I4" s="33" t="s">
        <v>16</v>
      </c>
      <c r="J4" s="151">
        <v>11</v>
      </c>
      <c r="K4" s="141" t="s">
        <v>65</v>
      </c>
      <c r="L4" s="142">
        <v>6</v>
      </c>
      <c r="M4" s="33" t="s">
        <v>14</v>
      </c>
      <c r="N4" s="151">
        <v>8</v>
      </c>
      <c r="O4" s="141" t="s">
        <v>112</v>
      </c>
      <c r="P4" s="142">
        <v>5</v>
      </c>
      <c r="Q4" s="33" t="s">
        <v>113</v>
      </c>
      <c r="R4" s="151">
        <v>11</v>
      </c>
      <c r="S4" s="141" t="s">
        <v>11</v>
      </c>
      <c r="T4" s="97">
        <v>9</v>
      </c>
      <c r="U4" s="90">
        <v>1</v>
      </c>
      <c r="V4" s="438" t="s">
        <v>3</v>
      </c>
    </row>
    <row r="5" spans="1:22" ht="12.75">
      <c r="A5" s="436"/>
      <c r="B5" s="23">
        <v>2</v>
      </c>
      <c r="C5" s="143" t="s">
        <v>16</v>
      </c>
      <c r="D5" s="144">
        <v>11</v>
      </c>
      <c r="E5" s="34" t="s">
        <v>114</v>
      </c>
      <c r="F5" s="152">
        <v>7</v>
      </c>
      <c r="G5" s="143" t="s">
        <v>111</v>
      </c>
      <c r="H5" s="144">
        <v>7</v>
      </c>
      <c r="I5" s="34" t="s">
        <v>111</v>
      </c>
      <c r="J5" s="152">
        <v>7</v>
      </c>
      <c r="K5" s="143" t="s">
        <v>14</v>
      </c>
      <c r="L5" s="144">
        <v>8</v>
      </c>
      <c r="M5" s="34" t="s">
        <v>112</v>
      </c>
      <c r="N5" s="152">
        <v>5</v>
      </c>
      <c r="O5" s="143" t="s">
        <v>113</v>
      </c>
      <c r="P5" s="144">
        <v>11</v>
      </c>
      <c r="Q5" s="34" t="s">
        <v>11</v>
      </c>
      <c r="R5" s="152">
        <v>9</v>
      </c>
      <c r="S5" s="143" t="s">
        <v>65</v>
      </c>
      <c r="T5" s="98">
        <v>6</v>
      </c>
      <c r="U5" s="91">
        <v>2</v>
      </c>
      <c r="V5" s="439"/>
    </row>
    <row r="6" spans="1:22" ht="12.75">
      <c r="A6" s="436"/>
      <c r="B6" s="23">
        <v>3</v>
      </c>
      <c r="C6" s="143" t="s">
        <v>112</v>
      </c>
      <c r="D6" s="144">
        <v>5</v>
      </c>
      <c r="E6" s="34" t="s">
        <v>20</v>
      </c>
      <c r="F6" s="152">
        <v>7</v>
      </c>
      <c r="G6" s="143" t="s">
        <v>14</v>
      </c>
      <c r="H6" s="144">
        <v>8</v>
      </c>
      <c r="I6" s="34" t="s">
        <v>65</v>
      </c>
      <c r="J6" s="152">
        <v>6</v>
      </c>
      <c r="K6" s="143" t="s">
        <v>11</v>
      </c>
      <c r="L6" s="144">
        <v>9</v>
      </c>
      <c r="M6" s="34" t="s">
        <v>16</v>
      </c>
      <c r="N6" s="152">
        <v>11</v>
      </c>
      <c r="O6" s="143" t="s">
        <v>20</v>
      </c>
      <c r="P6" s="144">
        <v>7</v>
      </c>
      <c r="Q6" s="34" t="s">
        <v>111</v>
      </c>
      <c r="R6" s="152">
        <v>7</v>
      </c>
      <c r="S6" s="143" t="s">
        <v>19</v>
      </c>
      <c r="T6" s="98">
        <v>7</v>
      </c>
      <c r="U6" s="91">
        <v>3</v>
      </c>
      <c r="V6" s="439"/>
    </row>
    <row r="7" spans="1:22" ht="12.75">
      <c r="A7" s="436"/>
      <c r="B7" s="23">
        <v>4</v>
      </c>
      <c r="C7" s="143" t="s">
        <v>111</v>
      </c>
      <c r="D7" s="144">
        <v>7</v>
      </c>
      <c r="E7" s="34" t="s">
        <v>16</v>
      </c>
      <c r="F7" s="152">
        <v>11</v>
      </c>
      <c r="G7" s="143" t="s">
        <v>65</v>
      </c>
      <c r="H7" s="144">
        <v>6</v>
      </c>
      <c r="I7" s="34" t="s">
        <v>16</v>
      </c>
      <c r="J7" s="152">
        <v>11</v>
      </c>
      <c r="K7" s="143" t="s">
        <v>16</v>
      </c>
      <c r="L7" s="144">
        <v>11</v>
      </c>
      <c r="M7" s="34" t="s">
        <v>111</v>
      </c>
      <c r="N7" s="152">
        <v>7</v>
      </c>
      <c r="O7" s="143" t="s">
        <v>19</v>
      </c>
      <c r="P7" s="144">
        <v>7</v>
      </c>
      <c r="Q7" s="34" t="s">
        <v>20</v>
      </c>
      <c r="R7" s="152">
        <v>7</v>
      </c>
      <c r="S7" s="143" t="s">
        <v>112</v>
      </c>
      <c r="T7" s="98">
        <v>5</v>
      </c>
      <c r="U7" s="91">
        <v>4</v>
      </c>
      <c r="V7" s="439"/>
    </row>
    <row r="8" spans="1:22" ht="12.75">
      <c r="A8" s="436"/>
      <c r="B8" s="23">
        <v>5</v>
      </c>
      <c r="C8" s="143" t="s">
        <v>114</v>
      </c>
      <c r="D8" s="144">
        <v>7</v>
      </c>
      <c r="E8" s="34" t="s">
        <v>112</v>
      </c>
      <c r="F8" s="152">
        <v>5</v>
      </c>
      <c r="G8" s="143" t="s">
        <v>16</v>
      </c>
      <c r="H8" s="144">
        <v>11</v>
      </c>
      <c r="I8" s="34" t="s">
        <v>114</v>
      </c>
      <c r="J8" s="152">
        <v>7</v>
      </c>
      <c r="K8" s="143" t="s">
        <v>112</v>
      </c>
      <c r="L8" s="144">
        <v>5</v>
      </c>
      <c r="M8" s="34" t="s">
        <v>114</v>
      </c>
      <c r="N8" s="152">
        <v>7</v>
      </c>
      <c r="O8" s="143" t="s">
        <v>12</v>
      </c>
      <c r="P8" s="144">
        <v>6</v>
      </c>
      <c r="Q8" s="34" t="s">
        <v>19</v>
      </c>
      <c r="R8" s="152">
        <v>7</v>
      </c>
      <c r="S8" s="143" t="s">
        <v>115</v>
      </c>
      <c r="T8" s="98">
        <v>11</v>
      </c>
      <c r="U8" s="91">
        <v>5</v>
      </c>
      <c r="V8" s="439"/>
    </row>
    <row r="9" spans="1:22" ht="12.75">
      <c r="A9" s="436"/>
      <c r="B9" s="26">
        <v>6</v>
      </c>
      <c r="C9" s="143"/>
      <c r="D9" s="144"/>
      <c r="E9" s="34"/>
      <c r="F9" s="152"/>
      <c r="G9" s="143"/>
      <c r="H9" s="144"/>
      <c r="I9" s="34"/>
      <c r="J9" s="152"/>
      <c r="K9" s="143"/>
      <c r="L9" s="144"/>
      <c r="M9" s="34"/>
      <c r="N9" s="152"/>
      <c r="O9" s="143" t="s">
        <v>111</v>
      </c>
      <c r="P9" s="144">
        <v>7</v>
      </c>
      <c r="Q9" s="34"/>
      <c r="R9" s="152"/>
      <c r="S9" s="143" t="s">
        <v>12</v>
      </c>
      <c r="T9" s="99">
        <v>6</v>
      </c>
      <c r="U9" s="94">
        <v>6</v>
      </c>
      <c r="V9" s="440"/>
    </row>
    <row r="10" spans="1:22" ht="13.5" thickBot="1">
      <c r="A10" s="437"/>
      <c r="B10" s="24"/>
      <c r="C10" s="30"/>
      <c r="D10" s="100">
        <f>SUM(D4:D9)</f>
        <v>37</v>
      </c>
      <c r="E10" s="29"/>
      <c r="F10" s="101">
        <f>SUM(F4:F9)</f>
        <v>37</v>
      </c>
      <c r="G10" s="30"/>
      <c r="H10" s="100">
        <f>SUM(H4:H9)</f>
        <v>39</v>
      </c>
      <c r="I10" s="29"/>
      <c r="J10" s="101">
        <f>SUM(J4:J9)</f>
        <v>42</v>
      </c>
      <c r="K10" s="30"/>
      <c r="L10" s="100">
        <f>SUM(L4:L9)</f>
        <v>39</v>
      </c>
      <c r="M10" s="29"/>
      <c r="N10" s="101">
        <f>SUM(N4:N9)</f>
        <v>38</v>
      </c>
      <c r="O10" s="30"/>
      <c r="P10" s="100">
        <f>SUM(P4:P9)</f>
        <v>43</v>
      </c>
      <c r="Q10" s="29"/>
      <c r="R10" s="101">
        <f>SUM(R4:R9)</f>
        <v>41</v>
      </c>
      <c r="S10" s="30"/>
      <c r="T10" s="100">
        <f>SUM(T4:T9)</f>
        <v>44</v>
      </c>
      <c r="U10" s="92"/>
      <c r="V10" s="441"/>
    </row>
    <row r="11" spans="1:22" ht="12.75" customHeight="1">
      <c r="A11" s="436" t="s">
        <v>4</v>
      </c>
      <c r="B11" s="25">
        <v>1</v>
      </c>
      <c r="C11" s="145" t="s">
        <v>20</v>
      </c>
      <c r="D11" s="146">
        <v>7</v>
      </c>
      <c r="E11" s="139" t="s">
        <v>116</v>
      </c>
      <c r="F11" s="153">
        <v>6</v>
      </c>
      <c r="G11" s="145" t="s">
        <v>111</v>
      </c>
      <c r="H11" s="146">
        <v>7</v>
      </c>
      <c r="I11" s="139" t="s">
        <v>20</v>
      </c>
      <c r="J11" s="153">
        <v>7</v>
      </c>
      <c r="K11" s="145" t="s">
        <v>12</v>
      </c>
      <c r="L11" s="146">
        <v>6</v>
      </c>
      <c r="M11" s="139" t="s">
        <v>23</v>
      </c>
      <c r="N11" s="153">
        <v>4</v>
      </c>
      <c r="O11" s="145" t="s">
        <v>112</v>
      </c>
      <c r="P11" s="146">
        <v>5</v>
      </c>
      <c r="Q11" s="139" t="s">
        <v>48</v>
      </c>
      <c r="R11" s="153">
        <v>3</v>
      </c>
      <c r="S11" s="145" t="s">
        <v>14</v>
      </c>
      <c r="T11" s="146">
        <v>8</v>
      </c>
      <c r="U11" s="93">
        <v>1</v>
      </c>
      <c r="V11" s="455" t="s">
        <v>4</v>
      </c>
    </row>
    <row r="12" spans="1:22" ht="12.75">
      <c r="A12" s="436"/>
      <c r="B12" s="23">
        <v>2</v>
      </c>
      <c r="C12" s="143" t="s">
        <v>111</v>
      </c>
      <c r="D12" s="144">
        <v>7</v>
      </c>
      <c r="E12" s="34" t="s">
        <v>16</v>
      </c>
      <c r="F12" s="152">
        <v>11</v>
      </c>
      <c r="G12" s="143" t="s">
        <v>16</v>
      </c>
      <c r="H12" s="144">
        <v>11</v>
      </c>
      <c r="I12" s="34" t="s">
        <v>111</v>
      </c>
      <c r="J12" s="152">
        <v>7</v>
      </c>
      <c r="K12" s="143" t="s">
        <v>48</v>
      </c>
      <c r="L12" s="144">
        <v>3</v>
      </c>
      <c r="M12" s="34" t="s">
        <v>23</v>
      </c>
      <c r="N12" s="152">
        <v>4</v>
      </c>
      <c r="O12" s="143" t="s">
        <v>14</v>
      </c>
      <c r="P12" s="144">
        <v>8</v>
      </c>
      <c r="Q12" s="34" t="s">
        <v>115</v>
      </c>
      <c r="R12" s="152">
        <v>11</v>
      </c>
      <c r="S12" s="143" t="s">
        <v>13</v>
      </c>
      <c r="T12" s="144">
        <v>9</v>
      </c>
      <c r="U12" s="91">
        <v>2</v>
      </c>
      <c r="V12" s="439"/>
    </row>
    <row r="13" spans="1:22" ht="12.75">
      <c r="A13" s="436"/>
      <c r="B13" s="23">
        <v>3</v>
      </c>
      <c r="C13" s="143" t="s">
        <v>48</v>
      </c>
      <c r="D13" s="144">
        <v>3</v>
      </c>
      <c r="E13" s="34" t="s">
        <v>23</v>
      </c>
      <c r="F13" s="152">
        <v>4</v>
      </c>
      <c r="G13" s="143" t="s">
        <v>112</v>
      </c>
      <c r="H13" s="144">
        <v>5</v>
      </c>
      <c r="I13" s="34" t="s">
        <v>16</v>
      </c>
      <c r="J13" s="152">
        <v>11</v>
      </c>
      <c r="K13" s="143" t="s">
        <v>16</v>
      </c>
      <c r="L13" s="144">
        <v>11</v>
      </c>
      <c r="M13" s="34" t="s">
        <v>16</v>
      </c>
      <c r="N13" s="152">
        <v>11</v>
      </c>
      <c r="O13" s="143" t="s">
        <v>114</v>
      </c>
      <c r="P13" s="144">
        <v>7</v>
      </c>
      <c r="Q13" s="34" t="s">
        <v>13</v>
      </c>
      <c r="R13" s="152">
        <v>9</v>
      </c>
      <c r="S13" s="143" t="s">
        <v>20</v>
      </c>
      <c r="T13" s="144">
        <v>7</v>
      </c>
      <c r="U13" s="91">
        <v>3</v>
      </c>
      <c r="V13" s="439"/>
    </row>
    <row r="14" spans="1:22" ht="12.75">
      <c r="A14" s="436"/>
      <c r="B14" s="23">
        <v>4</v>
      </c>
      <c r="C14" s="143" t="s">
        <v>14</v>
      </c>
      <c r="D14" s="144">
        <v>8</v>
      </c>
      <c r="E14" s="34" t="s">
        <v>23</v>
      </c>
      <c r="F14" s="152">
        <v>4</v>
      </c>
      <c r="G14" s="143" t="s">
        <v>16</v>
      </c>
      <c r="H14" s="144">
        <v>11</v>
      </c>
      <c r="I14" s="34" t="s">
        <v>112</v>
      </c>
      <c r="J14" s="152">
        <v>5</v>
      </c>
      <c r="K14" s="143" t="s">
        <v>115</v>
      </c>
      <c r="L14" s="144">
        <v>11</v>
      </c>
      <c r="M14" s="34" t="s">
        <v>48</v>
      </c>
      <c r="N14" s="152">
        <v>3</v>
      </c>
      <c r="O14" s="143" t="s">
        <v>111</v>
      </c>
      <c r="P14" s="144">
        <v>7</v>
      </c>
      <c r="Q14" s="34" t="s">
        <v>12</v>
      </c>
      <c r="R14" s="152">
        <v>6</v>
      </c>
      <c r="S14" s="143" t="s">
        <v>111</v>
      </c>
      <c r="T14" s="144">
        <v>7</v>
      </c>
      <c r="U14" s="91">
        <v>4</v>
      </c>
      <c r="V14" s="439"/>
    </row>
    <row r="15" spans="1:22" ht="12.75">
      <c r="A15" s="436"/>
      <c r="B15" s="23">
        <v>5</v>
      </c>
      <c r="C15" s="143" t="s">
        <v>16</v>
      </c>
      <c r="D15" s="144">
        <v>11</v>
      </c>
      <c r="E15" s="34" t="s">
        <v>48</v>
      </c>
      <c r="F15" s="152">
        <v>3</v>
      </c>
      <c r="G15" s="143" t="s">
        <v>20</v>
      </c>
      <c r="H15" s="144">
        <v>7</v>
      </c>
      <c r="I15" s="34" t="s">
        <v>14</v>
      </c>
      <c r="J15" s="152">
        <v>8</v>
      </c>
      <c r="K15" s="143" t="s">
        <v>111</v>
      </c>
      <c r="L15" s="144">
        <v>7</v>
      </c>
      <c r="M15" s="34" t="s">
        <v>12</v>
      </c>
      <c r="N15" s="152">
        <v>6</v>
      </c>
      <c r="O15" s="143" t="s">
        <v>115</v>
      </c>
      <c r="P15" s="144">
        <v>11</v>
      </c>
      <c r="Q15" s="34" t="s">
        <v>112</v>
      </c>
      <c r="R15" s="152">
        <v>5</v>
      </c>
      <c r="S15" s="143" t="s">
        <v>113</v>
      </c>
      <c r="T15" s="144">
        <v>11</v>
      </c>
      <c r="U15" s="91">
        <v>5</v>
      </c>
      <c r="V15" s="439"/>
    </row>
    <row r="16" spans="1:22" ht="12.75">
      <c r="A16" s="436"/>
      <c r="B16" s="26">
        <v>6</v>
      </c>
      <c r="C16" s="143"/>
      <c r="D16" s="144"/>
      <c r="E16" s="34"/>
      <c r="F16" s="152"/>
      <c r="G16" s="143"/>
      <c r="H16" s="144"/>
      <c r="I16" s="34"/>
      <c r="J16" s="152"/>
      <c r="K16" s="143" t="s">
        <v>20</v>
      </c>
      <c r="L16" s="144">
        <v>7</v>
      </c>
      <c r="M16" s="34" t="s">
        <v>115</v>
      </c>
      <c r="N16" s="152">
        <v>11</v>
      </c>
      <c r="O16" s="143" t="s">
        <v>13</v>
      </c>
      <c r="P16" s="144">
        <v>9</v>
      </c>
      <c r="Q16" s="34" t="s">
        <v>111</v>
      </c>
      <c r="R16" s="152">
        <v>7</v>
      </c>
      <c r="S16" s="143" t="s">
        <v>112</v>
      </c>
      <c r="T16" s="144">
        <v>5</v>
      </c>
      <c r="U16" s="94">
        <v>6</v>
      </c>
      <c r="V16" s="440"/>
    </row>
    <row r="17" spans="1:22" ht="13.5" thickBot="1">
      <c r="A17" s="436"/>
      <c r="B17" s="26"/>
      <c r="C17" s="147"/>
      <c r="D17" s="148">
        <f>SUM(D11:D15)</f>
        <v>36</v>
      </c>
      <c r="E17" s="95"/>
      <c r="F17" s="154">
        <f>SUM(F11:F15)</f>
        <v>28</v>
      </c>
      <c r="G17" s="147"/>
      <c r="H17" s="148">
        <f>SUM(H11:H15)</f>
        <v>41</v>
      </c>
      <c r="I17" s="95"/>
      <c r="J17" s="154">
        <f>SUM(J11:J15)</f>
        <v>38</v>
      </c>
      <c r="K17" s="147"/>
      <c r="L17" s="148">
        <f>SUM(L11:L15)</f>
        <v>38</v>
      </c>
      <c r="M17" s="95"/>
      <c r="N17" s="154">
        <f>SUM(N11:N16)</f>
        <v>39</v>
      </c>
      <c r="O17" s="147"/>
      <c r="P17" s="148">
        <f>SUM(P11:P16)</f>
        <v>47</v>
      </c>
      <c r="Q17" s="95"/>
      <c r="R17" s="154">
        <f>SUM(R11:R16)</f>
        <v>41</v>
      </c>
      <c r="S17" s="147"/>
      <c r="T17" s="148">
        <f>SUM(T11:T16)</f>
        <v>47</v>
      </c>
      <c r="U17" s="94"/>
      <c r="V17" s="440"/>
    </row>
    <row r="18" spans="1:22" ht="12.75" customHeight="1">
      <c r="A18" s="435" t="s">
        <v>5</v>
      </c>
      <c r="B18" s="20">
        <v>1</v>
      </c>
      <c r="C18" s="141" t="s">
        <v>20</v>
      </c>
      <c r="D18" s="142">
        <v>7</v>
      </c>
      <c r="E18" s="33" t="s">
        <v>14</v>
      </c>
      <c r="F18" s="151">
        <v>8</v>
      </c>
      <c r="G18" s="141" t="s">
        <v>111</v>
      </c>
      <c r="H18" s="142">
        <v>7</v>
      </c>
      <c r="I18" s="33" t="s">
        <v>20</v>
      </c>
      <c r="J18" s="151">
        <v>7</v>
      </c>
      <c r="K18" s="141" t="s">
        <v>114</v>
      </c>
      <c r="L18" s="142">
        <v>7</v>
      </c>
      <c r="M18" s="33" t="s">
        <v>112</v>
      </c>
      <c r="N18" s="151">
        <v>5</v>
      </c>
      <c r="O18" s="141" t="s">
        <v>113</v>
      </c>
      <c r="P18" s="142">
        <v>11</v>
      </c>
      <c r="Q18" s="33" t="s">
        <v>11</v>
      </c>
      <c r="R18" s="151">
        <v>9</v>
      </c>
      <c r="S18" s="141" t="s">
        <v>23</v>
      </c>
      <c r="T18" s="142">
        <v>4</v>
      </c>
      <c r="U18" s="90">
        <v>1</v>
      </c>
      <c r="V18" s="438" t="s">
        <v>5</v>
      </c>
    </row>
    <row r="19" spans="1:22" ht="12.75">
      <c r="A19" s="436"/>
      <c r="B19" s="23">
        <v>2</v>
      </c>
      <c r="C19" s="143" t="s">
        <v>16</v>
      </c>
      <c r="D19" s="144">
        <v>11</v>
      </c>
      <c r="E19" s="34" t="s">
        <v>16</v>
      </c>
      <c r="F19" s="152">
        <v>11</v>
      </c>
      <c r="G19" s="143" t="s">
        <v>114</v>
      </c>
      <c r="H19" s="144">
        <v>7</v>
      </c>
      <c r="I19" s="34" t="s">
        <v>111</v>
      </c>
      <c r="J19" s="152">
        <v>7</v>
      </c>
      <c r="K19" s="143" t="s">
        <v>112</v>
      </c>
      <c r="L19" s="144">
        <v>5</v>
      </c>
      <c r="M19" s="34" t="s">
        <v>11</v>
      </c>
      <c r="N19" s="152">
        <v>9</v>
      </c>
      <c r="O19" s="143" t="s">
        <v>20</v>
      </c>
      <c r="P19" s="144">
        <v>7</v>
      </c>
      <c r="Q19" s="34" t="s">
        <v>113</v>
      </c>
      <c r="R19" s="152">
        <v>11</v>
      </c>
      <c r="S19" s="143" t="s">
        <v>23</v>
      </c>
      <c r="T19" s="144">
        <v>4</v>
      </c>
      <c r="U19" s="91">
        <v>2</v>
      </c>
      <c r="V19" s="439"/>
    </row>
    <row r="20" spans="1:22" ht="12.75">
      <c r="A20" s="436"/>
      <c r="B20" s="23">
        <v>3</v>
      </c>
      <c r="C20" s="143" t="s">
        <v>111</v>
      </c>
      <c r="D20" s="144">
        <v>7</v>
      </c>
      <c r="E20" s="34" t="s">
        <v>49</v>
      </c>
      <c r="F20" s="152">
        <v>1</v>
      </c>
      <c r="G20" s="143" t="s">
        <v>16</v>
      </c>
      <c r="H20" s="144">
        <v>11</v>
      </c>
      <c r="I20" s="34" t="s">
        <v>114</v>
      </c>
      <c r="J20" s="152">
        <v>7</v>
      </c>
      <c r="K20" s="143" t="s">
        <v>11</v>
      </c>
      <c r="L20" s="144">
        <v>9</v>
      </c>
      <c r="M20" s="34" t="s">
        <v>20</v>
      </c>
      <c r="N20" s="152">
        <v>7</v>
      </c>
      <c r="O20" s="143" t="s">
        <v>115</v>
      </c>
      <c r="P20" s="144">
        <v>11</v>
      </c>
      <c r="Q20" s="34" t="s">
        <v>23</v>
      </c>
      <c r="R20" s="152">
        <v>4</v>
      </c>
      <c r="S20" s="143" t="s">
        <v>115</v>
      </c>
      <c r="T20" s="144">
        <v>11</v>
      </c>
      <c r="U20" s="91">
        <v>3</v>
      </c>
      <c r="V20" s="439"/>
    </row>
    <row r="21" spans="1:22" ht="12.75">
      <c r="A21" s="436"/>
      <c r="B21" s="23">
        <v>4</v>
      </c>
      <c r="C21" s="143" t="s">
        <v>49</v>
      </c>
      <c r="D21" s="144">
        <v>1</v>
      </c>
      <c r="E21" s="34" t="s">
        <v>16</v>
      </c>
      <c r="F21" s="152">
        <v>11</v>
      </c>
      <c r="G21" s="143" t="s">
        <v>112</v>
      </c>
      <c r="H21" s="144">
        <v>5</v>
      </c>
      <c r="I21" s="34" t="s">
        <v>16</v>
      </c>
      <c r="J21" s="152">
        <v>11</v>
      </c>
      <c r="K21" s="143" t="s">
        <v>16</v>
      </c>
      <c r="L21" s="144">
        <v>11</v>
      </c>
      <c r="M21" s="34" t="s">
        <v>111</v>
      </c>
      <c r="N21" s="152">
        <v>7</v>
      </c>
      <c r="O21" s="143" t="s">
        <v>11</v>
      </c>
      <c r="P21" s="144">
        <v>9</v>
      </c>
      <c r="Q21" s="34" t="s">
        <v>20</v>
      </c>
      <c r="R21" s="152">
        <v>7</v>
      </c>
      <c r="S21" s="143" t="s">
        <v>111</v>
      </c>
      <c r="T21" s="144">
        <v>7</v>
      </c>
      <c r="U21" s="91">
        <v>4</v>
      </c>
      <c r="V21" s="439"/>
    </row>
    <row r="22" spans="1:22" ht="12.75">
      <c r="A22" s="436"/>
      <c r="B22" s="23">
        <v>5</v>
      </c>
      <c r="C22" s="143" t="s">
        <v>116</v>
      </c>
      <c r="D22" s="144">
        <v>6</v>
      </c>
      <c r="E22" s="34" t="s">
        <v>111</v>
      </c>
      <c r="F22" s="152">
        <v>7</v>
      </c>
      <c r="G22" s="143" t="s">
        <v>20</v>
      </c>
      <c r="H22" s="144">
        <v>7</v>
      </c>
      <c r="I22" s="34" t="s">
        <v>112</v>
      </c>
      <c r="J22" s="152">
        <v>5</v>
      </c>
      <c r="K22" s="143" t="s">
        <v>49</v>
      </c>
      <c r="L22" s="144">
        <v>1</v>
      </c>
      <c r="M22" s="34" t="s">
        <v>16</v>
      </c>
      <c r="N22" s="152">
        <v>11</v>
      </c>
      <c r="O22" s="143" t="s">
        <v>111</v>
      </c>
      <c r="P22" s="144">
        <v>7</v>
      </c>
      <c r="Q22" s="34" t="s">
        <v>25</v>
      </c>
      <c r="R22" s="152">
        <v>3</v>
      </c>
      <c r="S22" s="143" t="s">
        <v>20</v>
      </c>
      <c r="T22" s="144">
        <v>7</v>
      </c>
      <c r="U22" s="91">
        <v>5</v>
      </c>
      <c r="V22" s="439"/>
    </row>
    <row r="23" spans="1:22" ht="12.75">
      <c r="A23" s="436"/>
      <c r="B23" s="26">
        <v>6</v>
      </c>
      <c r="C23" s="143"/>
      <c r="D23" s="144"/>
      <c r="E23" s="34"/>
      <c r="F23" s="152"/>
      <c r="G23" s="143"/>
      <c r="H23" s="144"/>
      <c r="I23" s="34"/>
      <c r="J23" s="152"/>
      <c r="K23" s="143"/>
      <c r="L23" s="144"/>
      <c r="M23" s="34"/>
      <c r="N23" s="152"/>
      <c r="O23" s="143"/>
      <c r="P23" s="144"/>
      <c r="Q23" s="34" t="s">
        <v>114</v>
      </c>
      <c r="R23" s="152">
        <v>7</v>
      </c>
      <c r="S23" s="143" t="s">
        <v>113</v>
      </c>
      <c r="T23" s="144">
        <v>11</v>
      </c>
      <c r="U23" s="94">
        <v>6</v>
      </c>
      <c r="V23" s="440"/>
    </row>
    <row r="24" spans="1:22" ht="13.5" thickBot="1">
      <c r="A24" s="437"/>
      <c r="B24" s="24"/>
      <c r="C24" s="149"/>
      <c r="D24" s="150">
        <f>SUM(D18:D23)</f>
        <v>32</v>
      </c>
      <c r="E24" s="140"/>
      <c r="F24" s="155">
        <f>SUM(F18:F23)</f>
        <v>38</v>
      </c>
      <c r="G24" s="149"/>
      <c r="H24" s="150">
        <f>SUM(H18:H23)</f>
        <v>37</v>
      </c>
      <c r="I24" s="140"/>
      <c r="J24" s="155">
        <f>SUM(J18:J23)</f>
        <v>37</v>
      </c>
      <c r="K24" s="149"/>
      <c r="L24" s="150">
        <f>SUM(L18:L23)</f>
        <v>33</v>
      </c>
      <c r="M24" s="140"/>
      <c r="N24" s="155">
        <f>SUM(N18:N23)</f>
        <v>39</v>
      </c>
      <c r="O24" s="149"/>
      <c r="P24" s="150">
        <f>SUM(P18:P23)</f>
        <v>45</v>
      </c>
      <c r="Q24" s="140"/>
      <c r="R24" s="155">
        <f>SUM(R18:R23)</f>
        <v>41</v>
      </c>
      <c r="S24" s="149"/>
      <c r="T24" s="150">
        <f>SUM(T18:T23)</f>
        <v>44</v>
      </c>
      <c r="U24" s="92"/>
      <c r="V24" s="441"/>
    </row>
    <row r="25" spans="1:22" ht="12.75" customHeight="1">
      <c r="A25" s="436" t="s">
        <v>6</v>
      </c>
      <c r="B25" s="25">
        <v>1</v>
      </c>
      <c r="C25" s="145" t="s">
        <v>117</v>
      </c>
      <c r="D25" s="146">
        <v>2</v>
      </c>
      <c r="E25" s="139" t="s">
        <v>112</v>
      </c>
      <c r="F25" s="153">
        <v>5</v>
      </c>
      <c r="G25" s="145" t="s">
        <v>65</v>
      </c>
      <c r="H25" s="146">
        <v>6</v>
      </c>
      <c r="I25" s="139" t="s">
        <v>48</v>
      </c>
      <c r="J25" s="153">
        <v>3</v>
      </c>
      <c r="K25" s="145" t="s">
        <v>12</v>
      </c>
      <c r="L25" s="146">
        <v>6</v>
      </c>
      <c r="M25" s="139" t="s">
        <v>114</v>
      </c>
      <c r="N25" s="153">
        <v>7</v>
      </c>
      <c r="O25" s="145" t="s">
        <v>23</v>
      </c>
      <c r="P25" s="146">
        <v>4</v>
      </c>
      <c r="Q25" s="139" t="s">
        <v>111</v>
      </c>
      <c r="R25" s="153">
        <v>7</v>
      </c>
      <c r="S25" s="145" t="s">
        <v>14</v>
      </c>
      <c r="T25" s="146">
        <v>8</v>
      </c>
      <c r="U25" s="93">
        <v>1</v>
      </c>
      <c r="V25" s="455" t="s">
        <v>6</v>
      </c>
    </row>
    <row r="26" spans="1:22" ht="12.75">
      <c r="A26" s="436"/>
      <c r="B26" s="23">
        <v>2</v>
      </c>
      <c r="C26" s="143" t="s">
        <v>111</v>
      </c>
      <c r="D26" s="144">
        <v>7</v>
      </c>
      <c r="E26" s="34" t="s">
        <v>111</v>
      </c>
      <c r="F26" s="152">
        <v>7</v>
      </c>
      <c r="G26" s="143" t="s">
        <v>111</v>
      </c>
      <c r="H26" s="144">
        <v>7</v>
      </c>
      <c r="I26" s="34" t="s">
        <v>117</v>
      </c>
      <c r="J26" s="152">
        <v>2</v>
      </c>
      <c r="K26" s="143" t="s">
        <v>14</v>
      </c>
      <c r="L26" s="144">
        <v>8</v>
      </c>
      <c r="M26" s="34" t="s">
        <v>16</v>
      </c>
      <c r="N26" s="152">
        <v>11</v>
      </c>
      <c r="O26" s="143" t="s">
        <v>23</v>
      </c>
      <c r="P26" s="144">
        <v>4</v>
      </c>
      <c r="Q26" s="34" t="s">
        <v>65</v>
      </c>
      <c r="R26" s="152">
        <v>6</v>
      </c>
      <c r="S26" s="143" t="s">
        <v>12</v>
      </c>
      <c r="T26" s="144">
        <v>6</v>
      </c>
      <c r="U26" s="91">
        <v>2</v>
      </c>
      <c r="V26" s="439"/>
    </row>
    <row r="27" spans="1:22" ht="12.75">
      <c r="A27" s="436"/>
      <c r="B27" s="23">
        <v>3</v>
      </c>
      <c r="C27" s="143" t="s">
        <v>114</v>
      </c>
      <c r="D27" s="144">
        <v>7</v>
      </c>
      <c r="E27" s="34" t="s">
        <v>20</v>
      </c>
      <c r="F27" s="152">
        <v>7</v>
      </c>
      <c r="G27" s="143" t="s">
        <v>20</v>
      </c>
      <c r="H27" s="144">
        <v>7</v>
      </c>
      <c r="I27" s="34" t="s">
        <v>12</v>
      </c>
      <c r="J27" s="152">
        <v>6</v>
      </c>
      <c r="K27" s="143" t="s">
        <v>20</v>
      </c>
      <c r="L27" s="144">
        <v>7</v>
      </c>
      <c r="M27" s="34" t="s">
        <v>117</v>
      </c>
      <c r="N27" s="152">
        <v>2</v>
      </c>
      <c r="O27" s="143" t="s">
        <v>48</v>
      </c>
      <c r="P27" s="144">
        <v>3</v>
      </c>
      <c r="Q27" s="34" t="s">
        <v>14</v>
      </c>
      <c r="R27" s="152">
        <v>8</v>
      </c>
      <c r="S27" s="143" t="s">
        <v>115</v>
      </c>
      <c r="T27" s="144">
        <v>11</v>
      </c>
      <c r="U27" s="91">
        <v>3</v>
      </c>
      <c r="V27" s="439"/>
    </row>
    <row r="28" spans="1:22" ht="12.75">
      <c r="A28" s="436"/>
      <c r="B28" s="23">
        <v>4</v>
      </c>
      <c r="C28" s="143" t="s">
        <v>23</v>
      </c>
      <c r="D28" s="144">
        <v>4</v>
      </c>
      <c r="E28" s="34" t="s">
        <v>16</v>
      </c>
      <c r="F28" s="152">
        <v>11</v>
      </c>
      <c r="G28" s="143" t="s">
        <v>12</v>
      </c>
      <c r="H28" s="144">
        <v>6</v>
      </c>
      <c r="I28" s="34" t="s">
        <v>14</v>
      </c>
      <c r="J28" s="152">
        <v>8</v>
      </c>
      <c r="K28" s="143" t="s">
        <v>117</v>
      </c>
      <c r="L28" s="144">
        <v>2</v>
      </c>
      <c r="M28" s="34" t="s">
        <v>65</v>
      </c>
      <c r="N28" s="152">
        <v>6</v>
      </c>
      <c r="O28" s="143" t="s">
        <v>111</v>
      </c>
      <c r="P28" s="144">
        <v>7</v>
      </c>
      <c r="Q28" s="34" t="s">
        <v>20</v>
      </c>
      <c r="R28" s="152">
        <v>7</v>
      </c>
      <c r="S28" s="143" t="s">
        <v>114</v>
      </c>
      <c r="T28" s="144">
        <v>7</v>
      </c>
      <c r="U28" s="91">
        <v>4</v>
      </c>
      <c r="V28" s="439"/>
    </row>
    <row r="29" spans="1:22" ht="12.75">
      <c r="A29" s="436"/>
      <c r="B29" s="23"/>
      <c r="C29" s="143" t="s">
        <v>23</v>
      </c>
      <c r="D29" s="144">
        <v>4</v>
      </c>
      <c r="E29" s="34" t="s">
        <v>117</v>
      </c>
      <c r="F29" s="152">
        <v>2</v>
      </c>
      <c r="G29" s="143" t="s">
        <v>14</v>
      </c>
      <c r="H29" s="144">
        <v>8</v>
      </c>
      <c r="I29" s="34" t="s">
        <v>111</v>
      </c>
      <c r="J29" s="152">
        <v>7</v>
      </c>
      <c r="K29" s="143" t="s">
        <v>111</v>
      </c>
      <c r="L29" s="144">
        <v>7</v>
      </c>
      <c r="M29" s="34" t="s">
        <v>49</v>
      </c>
      <c r="N29" s="152">
        <v>1</v>
      </c>
      <c r="O29" s="143" t="s">
        <v>65</v>
      </c>
      <c r="P29" s="144">
        <v>6</v>
      </c>
      <c r="Q29" s="34" t="s">
        <v>13</v>
      </c>
      <c r="R29" s="152">
        <v>9</v>
      </c>
      <c r="S29" s="143" t="s">
        <v>113</v>
      </c>
      <c r="T29" s="144">
        <v>11</v>
      </c>
      <c r="U29" s="91">
        <v>5</v>
      </c>
      <c r="V29" s="439"/>
    </row>
    <row r="30" spans="1:22" ht="12.75">
      <c r="A30" s="436"/>
      <c r="B30" s="26"/>
      <c r="C30" s="143"/>
      <c r="D30" s="144"/>
      <c r="E30" s="34"/>
      <c r="F30" s="152"/>
      <c r="G30" s="143" t="s">
        <v>117</v>
      </c>
      <c r="H30" s="144">
        <v>2</v>
      </c>
      <c r="I30" s="34" t="s">
        <v>20</v>
      </c>
      <c r="J30" s="152">
        <v>7</v>
      </c>
      <c r="K30" s="143" t="s">
        <v>114</v>
      </c>
      <c r="L30" s="144">
        <v>7</v>
      </c>
      <c r="M30" s="34" t="s">
        <v>14</v>
      </c>
      <c r="N30" s="152">
        <v>2</v>
      </c>
      <c r="O30" s="143"/>
      <c r="P30" s="144"/>
      <c r="Q30" s="34" t="s">
        <v>12</v>
      </c>
      <c r="R30" s="152">
        <v>6</v>
      </c>
      <c r="S30" s="143" t="s">
        <v>25</v>
      </c>
      <c r="T30" s="144">
        <v>3</v>
      </c>
      <c r="U30" s="94"/>
      <c r="V30" s="440"/>
    </row>
    <row r="31" spans="1:22" ht="13.5" thickBot="1">
      <c r="A31" s="436"/>
      <c r="B31" s="26"/>
      <c r="C31" s="147"/>
      <c r="D31" s="148">
        <f>SUM(D25:D30)</f>
        <v>24</v>
      </c>
      <c r="E31" s="95"/>
      <c r="F31" s="154">
        <f>SUM(F25:F30)</f>
        <v>32</v>
      </c>
      <c r="G31" s="147"/>
      <c r="H31" s="148">
        <f>SUM(H25:H30)</f>
        <v>36</v>
      </c>
      <c r="I31" s="95"/>
      <c r="J31" s="154">
        <f>SUM(J25:J30)</f>
        <v>33</v>
      </c>
      <c r="K31" s="147"/>
      <c r="L31" s="148">
        <f>SUM(L25:L30)</f>
        <v>37</v>
      </c>
      <c r="M31" s="95"/>
      <c r="N31" s="154">
        <f>SUM(N25:N30)</f>
        <v>29</v>
      </c>
      <c r="O31" s="147"/>
      <c r="P31" s="148">
        <f>SUM(P25:P30)</f>
        <v>24</v>
      </c>
      <c r="Q31" s="95"/>
      <c r="R31" s="154">
        <f>SUM(R25:R30)</f>
        <v>43</v>
      </c>
      <c r="S31" s="147"/>
      <c r="T31" s="148">
        <f>SUM(T25:T30)</f>
        <v>46</v>
      </c>
      <c r="U31" s="94"/>
      <c r="V31" s="440"/>
    </row>
    <row r="32" spans="1:22" ht="12.75" customHeight="1">
      <c r="A32" s="435" t="s">
        <v>7</v>
      </c>
      <c r="B32" s="20">
        <v>1</v>
      </c>
      <c r="C32" s="141" t="s">
        <v>20</v>
      </c>
      <c r="D32" s="142">
        <v>7</v>
      </c>
      <c r="E32" s="33" t="s">
        <v>111</v>
      </c>
      <c r="F32" s="151">
        <v>7</v>
      </c>
      <c r="G32" s="141" t="s">
        <v>111</v>
      </c>
      <c r="H32" s="142">
        <v>7</v>
      </c>
      <c r="I32" s="33" t="s">
        <v>16</v>
      </c>
      <c r="J32" s="151">
        <v>11</v>
      </c>
      <c r="K32" s="141" t="s">
        <v>23</v>
      </c>
      <c r="L32" s="142">
        <v>4</v>
      </c>
      <c r="M32" s="33" t="s">
        <v>19</v>
      </c>
      <c r="N32" s="151">
        <v>7</v>
      </c>
      <c r="O32" s="141" t="s">
        <v>11</v>
      </c>
      <c r="P32" s="142">
        <v>9</v>
      </c>
      <c r="Q32" s="33" t="s">
        <v>112</v>
      </c>
      <c r="R32" s="151">
        <v>5</v>
      </c>
      <c r="S32" s="141" t="s">
        <v>65</v>
      </c>
      <c r="T32" s="142">
        <v>6</v>
      </c>
      <c r="U32" s="90">
        <v>1</v>
      </c>
      <c r="V32" s="438" t="s">
        <v>7</v>
      </c>
    </row>
    <row r="33" spans="1:22" ht="12.75">
      <c r="A33" s="436"/>
      <c r="B33" s="23">
        <v>2</v>
      </c>
      <c r="C33" s="143" t="s">
        <v>111</v>
      </c>
      <c r="D33" s="144">
        <v>7</v>
      </c>
      <c r="E33" s="34" t="s">
        <v>114</v>
      </c>
      <c r="F33" s="152">
        <v>7</v>
      </c>
      <c r="G33" s="143" t="s">
        <v>16</v>
      </c>
      <c r="H33" s="144">
        <v>11</v>
      </c>
      <c r="I33" s="34" t="s">
        <v>65</v>
      </c>
      <c r="J33" s="152">
        <v>6</v>
      </c>
      <c r="K33" s="143" t="s">
        <v>23</v>
      </c>
      <c r="L33" s="144">
        <v>4</v>
      </c>
      <c r="M33" s="34" t="s">
        <v>11</v>
      </c>
      <c r="N33" s="152">
        <v>9</v>
      </c>
      <c r="O33" s="143" t="s">
        <v>113</v>
      </c>
      <c r="P33" s="144">
        <v>11</v>
      </c>
      <c r="Q33" s="34" t="s">
        <v>111</v>
      </c>
      <c r="R33" s="152">
        <v>7</v>
      </c>
      <c r="S33" s="143" t="s">
        <v>112</v>
      </c>
      <c r="T33" s="144">
        <v>5</v>
      </c>
      <c r="U33" s="91">
        <v>2</v>
      </c>
      <c r="V33" s="439"/>
    </row>
    <row r="34" spans="1:22" ht="12.75">
      <c r="A34" s="436"/>
      <c r="B34" s="23">
        <v>3</v>
      </c>
      <c r="C34" s="143" t="s">
        <v>16</v>
      </c>
      <c r="D34" s="144">
        <v>11</v>
      </c>
      <c r="E34" s="34" t="s">
        <v>116</v>
      </c>
      <c r="F34" s="152">
        <v>8</v>
      </c>
      <c r="G34" s="143" t="s">
        <v>20</v>
      </c>
      <c r="H34" s="144">
        <v>7</v>
      </c>
      <c r="I34" s="34" t="s">
        <v>49</v>
      </c>
      <c r="J34" s="152">
        <v>1</v>
      </c>
      <c r="K34" s="143" t="s">
        <v>19</v>
      </c>
      <c r="L34" s="144">
        <v>7</v>
      </c>
      <c r="M34" s="34" t="s">
        <v>111</v>
      </c>
      <c r="N34" s="152">
        <v>7</v>
      </c>
      <c r="O34" s="143" t="s">
        <v>112</v>
      </c>
      <c r="P34" s="144">
        <v>5</v>
      </c>
      <c r="Q34" s="34" t="s">
        <v>113</v>
      </c>
      <c r="R34" s="152">
        <v>11</v>
      </c>
      <c r="S34" s="143" t="s">
        <v>11</v>
      </c>
      <c r="T34" s="144">
        <v>9</v>
      </c>
      <c r="U34" s="91">
        <v>3</v>
      </c>
      <c r="V34" s="439"/>
    </row>
    <row r="35" spans="1:22" ht="12.75">
      <c r="A35" s="436"/>
      <c r="B35" s="23">
        <v>4</v>
      </c>
      <c r="C35" s="143" t="s">
        <v>112</v>
      </c>
      <c r="D35" s="144">
        <v>5</v>
      </c>
      <c r="E35" s="34" t="s">
        <v>112</v>
      </c>
      <c r="F35" s="152">
        <v>5</v>
      </c>
      <c r="G35" s="143" t="s">
        <v>49</v>
      </c>
      <c r="H35" s="144">
        <v>1</v>
      </c>
      <c r="I35" s="34" t="s">
        <v>111</v>
      </c>
      <c r="J35" s="152">
        <v>7</v>
      </c>
      <c r="K35" s="143" t="s">
        <v>111</v>
      </c>
      <c r="L35" s="144">
        <v>7</v>
      </c>
      <c r="M35" s="34" t="s">
        <v>20</v>
      </c>
      <c r="N35" s="152">
        <v>7</v>
      </c>
      <c r="O35" s="143" t="s">
        <v>20</v>
      </c>
      <c r="P35" s="144">
        <v>7</v>
      </c>
      <c r="Q35" s="34" t="s">
        <v>115</v>
      </c>
      <c r="R35" s="152">
        <v>11</v>
      </c>
      <c r="S35" s="143" t="s">
        <v>23</v>
      </c>
      <c r="T35" s="144">
        <v>4</v>
      </c>
      <c r="U35" s="91">
        <v>4</v>
      </c>
      <c r="V35" s="439"/>
    </row>
    <row r="36" spans="1:22" ht="12.75">
      <c r="A36" s="436"/>
      <c r="B36" s="23">
        <v>5</v>
      </c>
      <c r="C36" s="143" t="s">
        <v>16</v>
      </c>
      <c r="D36" s="144">
        <v>11</v>
      </c>
      <c r="E36" s="34" t="s">
        <v>20</v>
      </c>
      <c r="F36" s="152">
        <v>7</v>
      </c>
      <c r="G36" s="143" t="s">
        <v>112</v>
      </c>
      <c r="H36" s="144">
        <v>5</v>
      </c>
      <c r="I36" s="34" t="s">
        <v>20</v>
      </c>
      <c r="J36" s="152">
        <v>7</v>
      </c>
      <c r="K36" s="143" t="s">
        <v>16</v>
      </c>
      <c r="L36" s="144">
        <v>11</v>
      </c>
      <c r="M36" s="34" t="s">
        <v>12</v>
      </c>
      <c r="N36" s="152">
        <v>6</v>
      </c>
      <c r="O36" s="143" t="s">
        <v>114</v>
      </c>
      <c r="P36" s="144">
        <v>7</v>
      </c>
      <c r="Q36" s="34" t="s">
        <v>23</v>
      </c>
      <c r="R36" s="152">
        <v>4</v>
      </c>
      <c r="S36" s="143" t="s">
        <v>20</v>
      </c>
      <c r="T36" s="144">
        <v>7</v>
      </c>
      <c r="U36" s="91">
        <v>5</v>
      </c>
      <c r="V36" s="439"/>
    </row>
    <row r="37" spans="1:22" ht="12.75">
      <c r="A37" s="436"/>
      <c r="B37" s="26">
        <v>6</v>
      </c>
      <c r="C37" s="143"/>
      <c r="D37" s="144"/>
      <c r="E37" s="34"/>
      <c r="F37" s="152"/>
      <c r="G37" s="143"/>
      <c r="H37" s="144"/>
      <c r="I37" s="34"/>
      <c r="J37" s="152"/>
      <c r="K37" s="143"/>
      <c r="L37" s="144"/>
      <c r="M37" s="34"/>
      <c r="N37" s="152"/>
      <c r="O37" s="143" t="s">
        <v>12</v>
      </c>
      <c r="P37" s="144">
        <v>6</v>
      </c>
      <c r="Q37" s="34" t="s">
        <v>23</v>
      </c>
      <c r="R37" s="152">
        <v>4</v>
      </c>
      <c r="S37" s="143" t="s">
        <v>111</v>
      </c>
      <c r="T37" s="144">
        <v>7</v>
      </c>
      <c r="U37" s="94">
        <v>6</v>
      </c>
      <c r="V37" s="440"/>
    </row>
    <row r="38" spans="1:22" ht="13.5" thickBot="1">
      <c r="A38" s="437"/>
      <c r="B38" s="24"/>
      <c r="C38" s="149"/>
      <c r="D38" s="150">
        <f>SUM(D32:D37)</f>
        <v>41</v>
      </c>
      <c r="E38" s="140"/>
      <c r="F38" s="155">
        <f>SUM(F32:F37)</f>
        <v>34</v>
      </c>
      <c r="G38" s="149"/>
      <c r="H38" s="150">
        <f>SUM(H32:H37)</f>
        <v>31</v>
      </c>
      <c r="I38" s="140"/>
      <c r="J38" s="155">
        <f>SUM(J32:J37)</f>
        <v>32</v>
      </c>
      <c r="K38" s="149"/>
      <c r="L38" s="150">
        <f>SUM(L32:L37)</f>
        <v>33</v>
      </c>
      <c r="M38" s="140"/>
      <c r="N38" s="155">
        <f>SUM(N32:N37)</f>
        <v>36</v>
      </c>
      <c r="O38" s="149"/>
      <c r="P38" s="150">
        <f>SUM(P32:P37)</f>
        <v>45</v>
      </c>
      <c r="Q38" s="140"/>
      <c r="R38" s="155">
        <f>SUM(R32:R37)</f>
        <v>42</v>
      </c>
      <c r="S38" s="149"/>
      <c r="T38" s="150">
        <f>SUM(T32:T37)</f>
        <v>38</v>
      </c>
      <c r="U38" s="92"/>
      <c r="V38" s="441"/>
    </row>
    <row r="39" spans="1:22" ht="12.75" customHeight="1">
      <c r="A39" s="435" t="s">
        <v>8</v>
      </c>
      <c r="B39" s="20">
        <v>1</v>
      </c>
      <c r="C39" s="141" t="s">
        <v>14</v>
      </c>
      <c r="D39" s="142">
        <v>8</v>
      </c>
      <c r="E39" s="33" t="s">
        <v>111</v>
      </c>
      <c r="F39" s="151">
        <v>7</v>
      </c>
      <c r="G39" s="141" t="s">
        <v>48</v>
      </c>
      <c r="H39" s="142">
        <v>3</v>
      </c>
      <c r="I39" s="33" t="s">
        <v>16</v>
      </c>
      <c r="J39" s="151">
        <v>11</v>
      </c>
      <c r="K39" s="141" t="s">
        <v>65</v>
      </c>
      <c r="L39" s="142">
        <v>6</v>
      </c>
      <c r="M39" s="33" t="s">
        <v>112</v>
      </c>
      <c r="N39" s="151">
        <v>5</v>
      </c>
      <c r="O39" s="141" t="s">
        <v>23</v>
      </c>
      <c r="P39" s="142">
        <v>4</v>
      </c>
      <c r="Q39" s="33" t="s">
        <v>115</v>
      </c>
      <c r="R39" s="151">
        <v>11</v>
      </c>
      <c r="S39" s="141" t="s">
        <v>111</v>
      </c>
      <c r="T39" s="142">
        <v>7</v>
      </c>
      <c r="U39" s="90">
        <v>1</v>
      </c>
      <c r="V39" s="446" t="s">
        <v>8</v>
      </c>
    </row>
    <row r="40" spans="1:22" ht="12.75">
      <c r="A40" s="436"/>
      <c r="B40" s="23">
        <v>2</v>
      </c>
      <c r="C40" s="143" t="s">
        <v>116</v>
      </c>
      <c r="D40" s="144">
        <v>6</v>
      </c>
      <c r="E40" s="34" t="s">
        <v>14</v>
      </c>
      <c r="F40" s="152">
        <v>8</v>
      </c>
      <c r="G40" s="143" t="s">
        <v>23</v>
      </c>
      <c r="H40" s="144">
        <v>4</v>
      </c>
      <c r="I40" s="34" t="s">
        <v>12</v>
      </c>
      <c r="J40" s="152">
        <v>6</v>
      </c>
      <c r="K40" s="143" t="s">
        <v>111</v>
      </c>
      <c r="L40" s="144">
        <v>7</v>
      </c>
      <c r="M40" s="34" t="s">
        <v>111</v>
      </c>
      <c r="N40" s="152">
        <v>7</v>
      </c>
      <c r="O40" s="143" t="s">
        <v>115</v>
      </c>
      <c r="P40" s="144">
        <v>11</v>
      </c>
      <c r="Q40" s="34" t="s">
        <v>112</v>
      </c>
      <c r="R40" s="152">
        <v>5</v>
      </c>
      <c r="S40" s="143" t="s">
        <v>48</v>
      </c>
      <c r="T40" s="144">
        <v>3</v>
      </c>
      <c r="U40" s="91">
        <v>2</v>
      </c>
      <c r="V40" s="447"/>
    </row>
    <row r="41" spans="1:22" ht="12.75">
      <c r="A41" s="436"/>
      <c r="B41" s="23">
        <v>3</v>
      </c>
      <c r="C41" s="143" t="s">
        <v>16</v>
      </c>
      <c r="D41" s="144">
        <v>11</v>
      </c>
      <c r="E41" s="34" t="s">
        <v>16</v>
      </c>
      <c r="F41" s="152">
        <v>11</v>
      </c>
      <c r="G41" s="143" t="s">
        <v>23</v>
      </c>
      <c r="H41" s="144">
        <v>4</v>
      </c>
      <c r="I41" s="34" t="s">
        <v>112</v>
      </c>
      <c r="J41" s="152">
        <v>5</v>
      </c>
      <c r="K41" s="143" t="s">
        <v>20</v>
      </c>
      <c r="L41" s="144">
        <v>7</v>
      </c>
      <c r="M41" s="34" t="s">
        <v>20</v>
      </c>
      <c r="N41" s="152">
        <v>7</v>
      </c>
      <c r="O41" s="143" t="s">
        <v>14</v>
      </c>
      <c r="P41" s="144">
        <v>8</v>
      </c>
      <c r="Q41" s="34" t="s">
        <v>65</v>
      </c>
      <c r="R41" s="152">
        <v>6</v>
      </c>
      <c r="S41" s="143" t="s">
        <v>13</v>
      </c>
      <c r="T41" s="144">
        <v>9</v>
      </c>
      <c r="U41" s="91">
        <v>3</v>
      </c>
      <c r="V41" s="447"/>
    </row>
    <row r="42" spans="1:22" ht="12.75">
      <c r="A42" s="436"/>
      <c r="B42" s="23">
        <v>4</v>
      </c>
      <c r="C42" s="143" t="s">
        <v>112</v>
      </c>
      <c r="D42" s="144">
        <v>5</v>
      </c>
      <c r="E42" s="34" t="s">
        <v>20</v>
      </c>
      <c r="F42" s="152">
        <v>7</v>
      </c>
      <c r="G42" s="143" t="s">
        <v>16</v>
      </c>
      <c r="H42" s="144">
        <v>11</v>
      </c>
      <c r="I42" s="34" t="s">
        <v>23</v>
      </c>
      <c r="J42" s="152">
        <v>4</v>
      </c>
      <c r="K42" s="143" t="s">
        <v>16</v>
      </c>
      <c r="L42" s="144">
        <v>11</v>
      </c>
      <c r="M42" s="34" t="s">
        <v>65</v>
      </c>
      <c r="N42" s="152">
        <v>6</v>
      </c>
      <c r="O42" s="143" t="s">
        <v>13</v>
      </c>
      <c r="P42" s="144">
        <v>9</v>
      </c>
      <c r="Q42" s="34" t="s">
        <v>14</v>
      </c>
      <c r="R42" s="152">
        <v>8</v>
      </c>
      <c r="S42" s="143" t="s">
        <v>113</v>
      </c>
      <c r="T42" s="144">
        <v>11</v>
      </c>
      <c r="U42" s="91">
        <v>4</v>
      </c>
      <c r="V42" s="447"/>
    </row>
    <row r="43" spans="1:22" ht="12.75">
      <c r="A43" s="436"/>
      <c r="B43" s="23">
        <v>5</v>
      </c>
      <c r="C43" s="143"/>
      <c r="D43" s="144"/>
      <c r="E43" s="34"/>
      <c r="F43" s="152"/>
      <c r="G43" s="143" t="s">
        <v>12</v>
      </c>
      <c r="H43" s="144">
        <v>6</v>
      </c>
      <c r="I43" s="34" t="s">
        <v>23</v>
      </c>
      <c r="J43" s="152">
        <v>4</v>
      </c>
      <c r="K43" s="143" t="s">
        <v>112</v>
      </c>
      <c r="L43" s="144">
        <v>5</v>
      </c>
      <c r="M43" s="34" t="s">
        <v>16</v>
      </c>
      <c r="N43" s="152">
        <v>11</v>
      </c>
      <c r="O43" s="143" t="s">
        <v>65</v>
      </c>
      <c r="P43" s="144">
        <v>6</v>
      </c>
      <c r="Q43" s="34" t="s">
        <v>113</v>
      </c>
      <c r="R43" s="152">
        <v>11</v>
      </c>
      <c r="S43" s="143" t="s">
        <v>118</v>
      </c>
      <c r="T43" s="144">
        <v>8</v>
      </c>
      <c r="U43" s="91">
        <v>5</v>
      </c>
      <c r="V43" s="447"/>
    </row>
    <row r="44" spans="1:22" ht="13.5" thickBot="1">
      <c r="A44" s="437"/>
      <c r="B44" s="24">
        <v>6</v>
      </c>
      <c r="C44" s="30"/>
      <c r="D44" s="100">
        <f>SUM(D39:D43)</f>
        <v>30</v>
      </c>
      <c r="E44" s="29"/>
      <c r="F44" s="101">
        <f>SUM(F39:F43)</f>
        <v>33</v>
      </c>
      <c r="G44" s="30"/>
      <c r="H44" s="100">
        <f>SUM(H39:H43)</f>
        <v>28</v>
      </c>
      <c r="I44" s="29"/>
      <c r="J44" s="101">
        <f>SUM(J39:J43)</f>
        <v>30</v>
      </c>
      <c r="K44" s="30"/>
      <c r="L44" s="100">
        <f>SUM(L39:L43)</f>
        <v>36</v>
      </c>
      <c r="M44" s="29"/>
      <c r="N44" s="101">
        <f>SUM(N39:N43)</f>
        <v>36</v>
      </c>
      <c r="O44" s="30"/>
      <c r="P44" s="100">
        <f>SUM(P39:P43)</f>
        <v>38</v>
      </c>
      <c r="Q44" s="29"/>
      <c r="R44" s="101">
        <f>SUM(R39:R43)</f>
        <v>41</v>
      </c>
      <c r="S44" s="30"/>
      <c r="T44" s="100">
        <f>SUM(T39:T43)</f>
        <v>38</v>
      </c>
      <c r="U44" s="92">
        <v>6</v>
      </c>
      <c r="V44" s="448"/>
    </row>
    <row r="45" spans="1:22" ht="15.75" thickBot="1">
      <c r="A45" s="449"/>
      <c r="B45" s="450"/>
      <c r="C45" s="433" t="s">
        <v>9</v>
      </c>
      <c r="D45" s="434"/>
      <c r="E45" s="442" t="s">
        <v>10</v>
      </c>
      <c r="F45" s="443"/>
      <c r="G45" s="433" t="s">
        <v>93</v>
      </c>
      <c r="H45" s="434"/>
      <c r="I45" s="442" t="s">
        <v>94</v>
      </c>
      <c r="J45" s="434"/>
      <c r="K45" s="442" t="s">
        <v>52</v>
      </c>
      <c r="L45" s="443"/>
      <c r="M45" s="433" t="s">
        <v>53</v>
      </c>
      <c r="N45" s="434"/>
      <c r="O45" s="442">
        <v>8</v>
      </c>
      <c r="P45" s="443"/>
      <c r="Q45" s="433" t="s">
        <v>95</v>
      </c>
      <c r="R45" s="443"/>
      <c r="S45" s="451" t="s">
        <v>96</v>
      </c>
      <c r="T45" s="452"/>
      <c r="U45" s="157"/>
      <c r="V45" s="96"/>
    </row>
    <row r="46" spans="1:22" ht="15">
      <c r="A46" s="158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  <c r="V46" s="158"/>
    </row>
    <row r="47" ht="12.75">
      <c r="M47" s="126" t="s">
        <v>108</v>
      </c>
    </row>
  </sheetData>
  <sheetProtection/>
  <mergeCells count="33">
    <mergeCell ref="A4:A10"/>
    <mergeCell ref="A3:B3"/>
    <mergeCell ref="K3:L3"/>
    <mergeCell ref="C3:D3"/>
    <mergeCell ref="A25:A31"/>
    <mergeCell ref="A11:A17"/>
    <mergeCell ref="V25:V31"/>
    <mergeCell ref="G3:H3"/>
    <mergeCell ref="I3:J3"/>
    <mergeCell ref="M3:N3"/>
    <mergeCell ref="O3:P3"/>
    <mergeCell ref="V4:V10"/>
    <mergeCell ref="V11:V17"/>
    <mergeCell ref="Q3:R3"/>
    <mergeCell ref="S3:T3"/>
    <mergeCell ref="A1:V1"/>
    <mergeCell ref="A39:A44"/>
    <mergeCell ref="V39:V44"/>
    <mergeCell ref="A45:B45"/>
    <mergeCell ref="C45:D45"/>
    <mergeCell ref="E45:F45"/>
    <mergeCell ref="S45:T45"/>
    <mergeCell ref="A18:A24"/>
    <mergeCell ref="E3:F3"/>
    <mergeCell ref="V18:V24"/>
    <mergeCell ref="G45:H45"/>
    <mergeCell ref="A32:A38"/>
    <mergeCell ref="V32:V38"/>
    <mergeCell ref="I45:J45"/>
    <mergeCell ref="K45:L45"/>
    <mergeCell ref="M45:N45"/>
    <mergeCell ref="O45:P45"/>
    <mergeCell ref="Q45:R45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="90" zoomScaleNormal="90" workbookViewId="0" topLeftCell="A19">
      <selection activeCell="AD34" sqref="AD34"/>
    </sheetView>
  </sheetViews>
  <sheetFormatPr defaultColWidth="9.00390625" defaultRowHeight="12.75"/>
  <cols>
    <col min="1" max="2" width="3.75390625" style="0" customWidth="1"/>
    <col min="3" max="3" width="14.125" style="0" customWidth="1"/>
    <col min="4" max="4" width="4.00390625" style="526" customWidth="1"/>
    <col min="5" max="5" width="14.125" style="0" customWidth="1"/>
    <col min="6" max="6" width="4.75390625" style="526" customWidth="1"/>
    <col min="7" max="7" width="14.125" style="0" customWidth="1"/>
    <col min="8" max="8" width="5.125" style="526" customWidth="1"/>
    <col min="9" max="9" width="14.125" style="0" customWidth="1"/>
    <col min="10" max="10" width="4.875" style="526" customWidth="1"/>
    <col min="11" max="11" width="15.25390625" style="0" customWidth="1"/>
    <col min="12" max="12" width="4.375" style="526" customWidth="1"/>
    <col min="13" max="13" width="14.125" style="0" customWidth="1"/>
    <col min="14" max="14" width="5.375" style="526" customWidth="1"/>
    <col min="15" max="15" width="14.125" style="68" customWidth="1"/>
    <col min="16" max="16" width="5.125" style="526" customWidth="1"/>
    <col min="17" max="17" width="14.125" style="0" customWidth="1"/>
    <col min="18" max="18" width="5.625" style="526" customWidth="1"/>
    <col min="19" max="19" width="14.75390625" style="0" customWidth="1"/>
    <col min="20" max="20" width="5.125" style="526" customWidth="1"/>
    <col min="21" max="21" width="14.125" style="0" customWidth="1"/>
    <col min="22" max="22" width="4.875" style="526" customWidth="1"/>
    <col min="23" max="23" width="14.125" style="0" customWidth="1"/>
    <col min="24" max="24" width="4.875" style="526" customWidth="1"/>
    <col min="25" max="25" width="14.125" style="0" customWidth="1"/>
    <col min="26" max="26" width="5.00390625" style="526" customWidth="1"/>
    <col min="27" max="27" width="14.125" style="0" customWidth="1"/>
    <col min="28" max="28" width="5.125" style="526" customWidth="1"/>
  </cols>
  <sheetData>
    <row r="1" spans="16:28" ht="20.25" customHeight="1">
      <c r="P1" s="530"/>
      <c r="Q1" s="593"/>
      <c r="R1" s="530"/>
      <c r="W1" s="407"/>
      <c r="X1" s="606"/>
      <c r="Y1" s="607"/>
      <c r="Z1" s="606" t="s">
        <v>56</v>
      </c>
      <c r="AA1" s="607"/>
      <c r="AB1" s="606"/>
    </row>
    <row r="2" spans="16:28" ht="20.25" customHeight="1">
      <c r="P2" s="530"/>
      <c r="Q2" s="81"/>
      <c r="R2" s="530"/>
      <c r="W2" s="407"/>
      <c r="X2" s="608" t="s">
        <v>362</v>
      </c>
      <c r="Y2" s="608"/>
      <c r="Z2" s="608"/>
      <c r="AA2" s="608"/>
      <c r="AB2" s="608"/>
    </row>
    <row r="3" spans="16:28" ht="20.25" customHeight="1">
      <c r="P3" s="530"/>
      <c r="Q3" s="593"/>
      <c r="R3" s="530"/>
      <c r="W3" s="407"/>
      <c r="X3" s="529"/>
      <c r="Y3" s="405"/>
      <c r="Z3" s="528" t="s">
        <v>358</v>
      </c>
      <c r="AA3" s="406"/>
      <c r="AB3" s="528"/>
    </row>
    <row r="4" spans="16:28" ht="20.25" customHeight="1">
      <c r="P4" s="530"/>
      <c r="Q4" s="593"/>
      <c r="R4" s="530"/>
      <c r="W4" s="407"/>
      <c r="X4" s="594" t="s">
        <v>365</v>
      </c>
      <c r="Y4" s="609"/>
      <c r="Z4" s="609"/>
      <c r="AA4" s="609"/>
      <c r="AB4" s="609"/>
    </row>
    <row r="5" spans="17:28" ht="15.75">
      <c r="Q5" s="593"/>
      <c r="W5" s="407"/>
      <c r="X5" s="528"/>
      <c r="Y5" s="22"/>
      <c r="Z5" s="22"/>
      <c r="AA5" s="22"/>
      <c r="AB5" s="22"/>
    </row>
    <row r="6" spans="1:28" ht="25.5" customHeight="1">
      <c r="A6" s="610" t="s">
        <v>331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2"/>
      <c r="U6" s="612"/>
      <c r="V6" s="612"/>
      <c r="W6" s="612"/>
      <c r="X6" s="612"/>
      <c r="Y6" s="612"/>
      <c r="Z6" s="612"/>
      <c r="AA6" s="612"/>
      <c r="AB6" s="612"/>
    </row>
    <row r="7" spans="1:22" ht="9.75" customHeight="1" thickBot="1">
      <c r="A7" s="28"/>
      <c r="B7" s="28"/>
      <c r="C7" s="28"/>
      <c r="D7" s="525"/>
      <c r="E7" s="28"/>
      <c r="F7" s="525"/>
      <c r="G7" s="28"/>
      <c r="H7" s="525"/>
      <c r="I7" s="28"/>
      <c r="J7" s="525"/>
      <c r="K7" s="28"/>
      <c r="L7" s="525"/>
      <c r="M7" s="28"/>
      <c r="N7" s="525"/>
      <c r="O7" s="167"/>
      <c r="P7" s="525"/>
      <c r="Q7" s="28"/>
      <c r="R7" s="525"/>
      <c r="S7" s="28"/>
      <c r="T7" s="525"/>
      <c r="U7" s="28"/>
      <c r="V7" s="525"/>
    </row>
    <row r="8" spans="1:28" ht="33.75" customHeight="1">
      <c r="A8" s="531" t="s">
        <v>130</v>
      </c>
      <c r="B8" s="540" t="s">
        <v>293</v>
      </c>
      <c r="C8" s="544" t="s">
        <v>9</v>
      </c>
      <c r="D8" s="545"/>
      <c r="E8" s="542" t="s">
        <v>10</v>
      </c>
      <c r="F8" s="548"/>
      <c r="G8" s="549" t="s">
        <v>93</v>
      </c>
      <c r="H8" s="550"/>
      <c r="I8" s="542" t="s">
        <v>94</v>
      </c>
      <c r="J8" s="548"/>
      <c r="K8" s="551" t="s">
        <v>328</v>
      </c>
      <c r="L8" s="550"/>
      <c r="M8" s="542" t="s">
        <v>52</v>
      </c>
      <c r="N8" s="548"/>
      <c r="O8" s="551" t="s">
        <v>53</v>
      </c>
      <c r="P8" s="550"/>
      <c r="Q8" s="542" t="s">
        <v>120</v>
      </c>
      <c r="R8" s="548"/>
      <c r="S8" s="551" t="s">
        <v>121</v>
      </c>
      <c r="T8" s="550"/>
      <c r="U8" s="542" t="s">
        <v>95</v>
      </c>
      <c r="V8" s="548"/>
      <c r="W8" s="551" t="s">
        <v>96</v>
      </c>
      <c r="X8" s="550"/>
      <c r="Y8" s="542" t="s">
        <v>332</v>
      </c>
      <c r="Z8" s="548"/>
      <c r="AA8" s="544" t="s">
        <v>330</v>
      </c>
      <c r="AB8" s="532"/>
    </row>
    <row r="9" spans="1:28" ht="22.5" customHeight="1" thickBot="1">
      <c r="A9" s="533"/>
      <c r="B9" s="541"/>
      <c r="C9" s="546" t="s">
        <v>1</v>
      </c>
      <c r="D9" s="547" t="s">
        <v>360</v>
      </c>
      <c r="E9" s="543" t="s">
        <v>1</v>
      </c>
      <c r="F9" s="547" t="s">
        <v>360</v>
      </c>
      <c r="G9" s="546" t="s">
        <v>1</v>
      </c>
      <c r="H9" s="547" t="s">
        <v>360</v>
      </c>
      <c r="I9" s="543" t="s">
        <v>1</v>
      </c>
      <c r="J9" s="547" t="s">
        <v>360</v>
      </c>
      <c r="K9" s="546" t="s">
        <v>1</v>
      </c>
      <c r="L9" s="547" t="s">
        <v>360</v>
      </c>
      <c r="M9" s="543" t="s">
        <v>1</v>
      </c>
      <c r="N9" s="547" t="s">
        <v>360</v>
      </c>
      <c r="O9" s="546" t="s">
        <v>1</v>
      </c>
      <c r="P9" s="547" t="s">
        <v>360</v>
      </c>
      <c r="Q9" s="543" t="s">
        <v>1</v>
      </c>
      <c r="R9" s="547" t="s">
        <v>360</v>
      </c>
      <c r="S9" s="546" t="s">
        <v>1</v>
      </c>
      <c r="T9" s="547" t="s">
        <v>360</v>
      </c>
      <c r="U9" s="543" t="s">
        <v>1</v>
      </c>
      <c r="V9" s="547" t="s">
        <v>360</v>
      </c>
      <c r="W9" s="546" t="s">
        <v>1</v>
      </c>
      <c r="X9" s="547" t="s">
        <v>360</v>
      </c>
      <c r="Y9" s="543" t="s">
        <v>329</v>
      </c>
      <c r="Z9" s="547" t="s">
        <v>360</v>
      </c>
      <c r="AA9" s="546" t="s">
        <v>1</v>
      </c>
      <c r="AB9" s="547" t="s">
        <v>360</v>
      </c>
    </row>
    <row r="10" spans="1:28" ht="22.5" customHeight="1" thickBot="1">
      <c r="A10" s="537" t="s">
        <v>3</v>
      </c>
      <c r="B10" s="582">
        <v>1</v>
      </c>
      <c r="C10" s="583" t="s">
        <v>359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5"/>
    </row>
    <row r="11" spans="1:28" ht="22.5" customHeight="1">
      <c r="A11" s="537"/>
      <c r="B11" s="586">
        <v>2</v>
      </c>
      <c r="C11" s="573" t="s">
        <v>333</v>
      </c>
      <c r="D11" s="555">
        <v>3</v>
      </c>
      <c r="E11" s="564" t="s">
        <v>343</v>
      </c>
      <c r="F11" s="572">
        <v>16</v>
      </c>
      <c r="G11" s="576" t="s">
        <v>343</v>
      </c>
      <c r="H11" s="538">
        <v>17</v>
      </c>
      <c r="I11" s="564" t="s">
        <v>335</v>
      </c>
      <c r="J11" s="572">
        <v>12</v>
      </c>
      <c r="K11" s="576" t="s">
        <v>340</v>
      </c>
      <c r="L11" s="538">
        <v>13</v>
      </c>
      <c r="M11" s="564" t="s">
        <v>343</v>
      </c>
      <c r="N11" s="572">
        <v>5</v>
      </c>
      <c r="O11" s="576" t="s">
        <v>334</v>
      </c>
      <c r="P11" s="538">
        <v>1</v>
      </c>
      <c r="Q11" s="564" t="s">
        <v>343</v>
      </c>
      <c r="R11" s="572">
        <v>10</v>
      </c>
      <c r="S11" s="576" t="s">
        <v>339</v>
      </c>
      <c r="T11" s="538"/>
      <c r="U11" s="564" t="s">
        <v>336</v>
      </c>
      <c r="V11" s="572">
        <v>4</v>
      </c>
      <c r="W11" s="576" t="s">
        <v>48</v>
      </c>
      <c r="X11" s="538">
        <v>11</v>
      </c>
      <c r="Y11" s="564" t="s">
        <v>356</v>
      </c>
      <c r="Z11" s="572">
        <v>2</v>
      </c>
      <c r="AA11" s="576" t="s">
        <v>356</v>
      </c>
      <c r="AB11" s="538">
        <v>9</v>
      </c>
    </row>
    <row r="12" spans="1:28" ht="22.5" customHeight="1">
      <c r="A12" s="537"/>
      <c r="B12" s="587">
        <v>3</v>
      </c>
      <c r="C12" s="574" t="s">
        <v>337</v>
      </c>
      <c r="D12" s="535">
        <v>11</v>
      </c>
      <c r="E12" s="560" t="s">
        <v>333</v>
      </c>
      <c r="F12" s="527">
        <v>9</v>
      </c>
      <c r="G12" s="574" t="s">
        <v>343</v>
      </c>
      <c r="H12" s="535">
        <v>17</v>
      </c>
      <c r="I12" s="560" t="s">
        <v>343</v>
      </c>
      <c r="J12" s="527">
        <v>16</v>
      </c>
      <c r="K12" s="574" t="s">
        <v>335</v>
      </c>
      <c r="L12" s="535">
        <v>12</v>
      </c>
      <c r="M12" s="560" t="s">
        <v>345</v>
      </c>
      <c r="N12" s="527">
        <v>3</v>
      </c>
      <c r="O12" s="574" t="s">
        <v>343</v>
      </c>
      <c r="P12" s="535">
        <v>5</v>
      </c>
      <c r="Q12" s="560" t="s">
        <v>334</v>
      </c>
      <c r="R12" s="527">
        <v>1</v>
      </c>
      <c r="S12" s="574" t="s">
        <v>343</v>
      </c>
      <c r="T12" s="535">
        <v>10</v>
      </c>
      <c r="U12" s="560" t="s">
        <v>356</v>
      </c>
      <c r="V12" s="527"/>
      <c r="W12" s="574" t="s">
        <v>340</v>
      </c>
      <c r="X12" s="535">
        <v>13</v>
      </c>
      <c r="Y12" s="560" t="s">
        <v>336</v>
      </c>
      <c r="Z12" s="527">
        <v>4</v>
      </c>
      <c r="AA12" s="574" t="s">
        <v>348</v>
      </c>
      <c r="AB12" s="535"/>
    </row>
    <row r="13" spans="1:28" ht="22.5" customHeight="1">
      <c r="A13" s="537"/>
      <c r="B13" s="587">
        <v>4</v>
      </c>
      <c r="C13" s="574" t="s">
        <v>337</v>
      </c>
      <c r="D13" s="535">
        <v>11</v>
      </c>
      <c r="E13" s="560" t="s">
        <v>336</v>
      </c>
      <c r="F13" s="527">
        <v>4</v>
      </c>
      <c r="G13" s="574" t="s">
        <v>340</v>
      </c>
      <c r="H13" s="535">
        <v>17</v>
      </c>
      <c r="I13" s="560" t="s">
        <v>333</v>
      </c>
      <c r="J13" s="527">
        <v>9</v>
      </c>
      <c r="K13" s="574" t="s">
        <v>333</v>
      </c>
      <c r="L13" s="535">
        <v>13</v>
      </c>
      <c r="M13" s="560" t="s">
        <v>335</v>
      </c>
      <c r="N13" s="527">
        <v>12</v>
      </c>
      <c r="O13" s="574" t="s">
        <v>345</v>
      </c>
      <c r="P13" s="535">
        <v>3</v>
      </c>
      <c r="Q13" s="560" t="s">
        <v>339</v>
      </c>
      <c r="R13" s="527"/>
      <c r="S13" s="574" t="s">
        <v>356</v>
      </c>
      <c r="T13" s="535">
        <v>2</v>
      </c>
      <c r="U13" s="560" t="s">
        <v>343</v>
      </c>
      <c r="V13" s="527">
        <v>10</v>
      </c>
      <c r="W13" s="574" t="s">
        <v>343</v>
      </c>
      <c r="X13" s="535">
        <v>5</v>
      </c>
      <c r="Y13" s="560" t="s">
        <v>349</v>
      </c>
      <c r="Z13" s="527">
        <v>1</v>
      </c>
      <c r="AA13" s="574" t="s">
        <v>354</v>
      </c>
      <c r="AB13" s="535">
        <v>16</v>
      </c>
    </row>
    <row r="14" spans="1:30" ht="22.5" customHeight="1">
      <c r="A14" s="537"/>
      <c r="B14" s="587">
        <v>5</v>
      </c>
      <c r="C14" s="574" t="s">
        <v>354</v>
      </c>
      <c r="D14" s="535">
        <v>11</v>
      </c>
      <c r="E14" s="560" t="s">
        <v>334</v>
      </c>
      <c r="F14" s="527">
        <v>1</v>
      </c>
      <c r="G14" s="574" t="s">
        <v>335</v>
      </c>
      <c r="H14" s="535">
        <v>17</v>
      </c>
      <c r="I14" s="560" t="s">
        <v>354</v>
      </c>
      <c r="J14" s="527">
        <v>16</v>
      </c>
      <c r="K14" s="574" t="s">
        <v>339</v>
      </c>
      <c r="L14" s="535"/>
      <c r="M14" s="560" t="s">
        <v>356</v>
      </c>
      <c r="N14" s="527">
        <v>9</v>
      </c>
      <c r="O14" s="574" t="s">
        <v>343</v>
      </c>
      <c r="P14" s="535">
        <v>5</v>
      </c>
      <c r="Q14" s="560" t="s">
        <v>336</v>
      </c>
      <c r="R14" s="527">
        <v>4</v>
      </c>
      <c r="S14" s="574" t="s">
        <v>343</v>
      </c>
      <c r="T14" s="535">
        <v>10</v>
      </c>
      <c r="U14" s="560" t="s">
        <v>345</v>
      </c>
      <c r="V14" s="527">
        <v>3</v>
      </c>
      <c r="W14" s="574" t="s">
        <v>356</v>
      </c>
      <c r="X14" s="535">
        <v>2</v>
      </c>
      <c r="Y14" s="560" t="s">
        <v>340</v>
      </c>
      <c r="Z14" s="527">
        <v>13</v>
      </c>
      <c r="AA14" s="574" t="s">
        <v>346</v>
      </c>
      <c r="AB14" s="535">
        <v>12</v>
      </c>
      <c r="AD14" s="81"/>
    </row>
    <row r="15" spans="1:28" ht="22.5" customHeight="1">
      <c r="A15" s="537"/>
      <c r="B15" s="587">
        <v>6</v>
      </c>
      <c r="C15" s="574" t="s">
        <v>335</v>
      </c>
      <c r="D15" s="535">
        <v>12</v>
      </c>
      <c r="E15" s="560" t="s">
        <v>354</v>
      </c>
      <c r="F15" s="527">
        <v>16</v>
      </c>
      <c r="G15" s="574" t="s">
        <v>333</v>
      </c>
      <c r="H15" s="535">
        <v>9</v>
      </c>
      <c r="I15" s="560" t="s">
        <v>339</v>
      </c>
      <c r="J15" s="527"/>
      <c r="K15" s="574" t="s">
        <v>355</v>
      </c>
      <c r="L15" s="535">
        <v>11</v>
      </c>
      <c r="M15" s="560" t="s">
        <v>340</v>
      </c>
      <c r="N15" s="527">
        <v>13</v>
      </c>
      <c r="O15" s="574" t="s">
        <v>361</v>
      </c>
      <c r="P15" s="535">
        <v>9</v>
      </c>
      <c r="Q15" s="560" t="s">
        <v>346</v>
      </c>
      <c r="R15" s="527">
        <v>3</v>
      </c>
      <c r="S15" s="574" t="s">
        <v>336</v>
      </c>
      <c r="T15" s="535">
        <v>4</v>
      </c>
      <c r="U15" s="560" t="s">
        <v>354</v>
      </c>
      <c r="V15" s="527">
        <v>10</v>
      </c>
      <c r="W15" s="574" t="s">
        <v>345</v>
      </c>
      <c r="X15" s="535">
        <v>2</v>
      </c>
      <c r="Y15" s="560" t="s">
        <v>343</v>
      </c>
      <c r="Z15" s="527"/>
      <c r="AA15" s="574" t="s">
        <v>344</v>
      </c>
      <c r="AB15" s="535">
        <v>1</v>
      </c>
    </row>
    <row r="16" spans="1:28" ht="22.5" customHeight="1" thickBot="1">
      <c r="A16" s="557"/>
      <c r="B16" s="588">
        <v>7</v>
      </c>
      <c r="C16" s="575" t="s">
        <v>336</v>
      </c>
      <c r="D16" s="552">
        <v>4</v>
      </c>
      <c r="E16" s="561" t="s">
        <v>340</v>
      </c>
      <c r="F16" s="568">
        <v>13</v>
      </c>
      <c r="G16" s="575" t="s">
        <v>339</v>
      </c>
      <c r="H16" s="552"/>
      <c r="I16" s="561" t="s">
        <v>343</v>
      </c>
      <c r="J16" s="568">
        <v>16</v>
      </c>
      <c r="K16" s="575" t="s">
        <v>355</v>
      </c>
      <c r="L16" s="552">
        <v>11</v>
      </c>
      <c r="M16" s="561" t="s">
        <v>357</v>
      </c>
      <c r="N16" s="568">
        <v>9</v>
      </c>
      <c r="O16" s="575" t="s">
        <v>66</v>
      </c>
      <c r="P16" s="552"/>
      <c r="Q16" s="561" t="s">
        <v>343</v>
      </c>
      <c r="R16" s="568">
        <v>10</v>
      </c>
      <c r="S16" s="575" t="s">
        <v>48</v>
      </c>
      <c r="T16" s="552">
        <v>2</v>
      </c>
      <c r="U16" s="561" t="s">
        <v>346</v>
      </c>
      <c r="V16" s="568">
        <v>3</v>
      </c>
      <c r="W16" s="575" t="s">
        <v>334</v>
      </c>
      <c r="X16" s="552">
        <v>1</v>
      </c>
      <c r="Y16" s="561" t="s">
        <v>335</v>
      </c>
      <c r="Z16" s="568">
        <v>12</v>
      </c>
      <c r="AA16" s="575" t="s">
        <v>357</v>
      </c>
      <c r="AB16" s="552">
        <v>9</v>
      </c>
    </row>
    <row r="17" spans="1:28" ht="22.5" customHeight="1">
      <c r="A17" s="554" t="s">
        <v>4</v>
      </c>
      <c r="B17" s="589">
        <v>1</v>
      </c>
      <c r="C17" s="573" t="s">
        <v>339</v>
      </c>
      <c r="D17" s="555"/>
      <c r="E17" s="562" t="s">
        <v>335</v>
      </c>
      <c r="F17" s="569">
        <v>12</v>
      </c>
      <c r="G17" s="573" t="s">
        <v>338</v>
      </c>
      <c r="H17" s="601" t="s">
        <v>364</v>
      </c>
      <c r="I17" s="562" t="s">
        <v>343</v>
      </c>
      <c r="J17" s="569">
        <v>16</v>
      </c>
      <c r="K17" s="573" t="s">
        <v>343</v>
      </c>
      <c r="L17" s="555">
        <v>11</v>
      </c>
      <c r="M17" s="562" t="s">
        <v>334</v>
      </c>
      <c r="N17" s="569">
        <v>1</v>
      </c>
      <c r="O17" s="573" t="s">
        <v>356</v>
      </c>
      <c r="P17" s="555">
        <v>9</v>
      </c>
      <c r="Q17" s="562" t="s">
        <v>356</v>
      </c>
      <c r="R17" s="569">
        <v>3</v>
      </c>
      <c r="S17" s="573" t="s">
        <v>347</v>
      </c>
      <c r="T17" s="555">
        <v>13</v>
      </c>
      <c r="U17" s="562" t="s">
        <v>343</v>
      </c>
      <c r="V17" s="569">
        <v>10</v>
      </c>
      <c r="W17" s="573" t="s">
        <v>343</v>
      </c>
      <c r="X17" s="555">
        <v>5</v>
      </c>
      <c r="Y17" s="562" t="s">
        <v>353</v>
      </c>
      <c r="Z17" s="569">
        <v>3</v>
      </c>
      <c r="AA17" s="573" t="s">
        <v>347</v>
      </c>
      <c r="AB17" s="555">
        <v>4</v>
      </c>
    </row>
    <row r="18" spans="1:28" ht="22.5" customHeight="1">
      <c r="A18" s="537"/>
      <c r="B18" s="587">
        <v>2</v>
      </c>
      <c r="C18" s="574" t="s">
        <v>333</v>
      </c>
      <c r="D18" s="535">
        <v>3</v>
      </c>
      <c r="E18" s="560" t="s">
        <v>333</v>
      </c>
      <c r="F18" s="527">
        <v>9</v>
      </c>
      <c r="G18" s="574" t="s">
        <v>338</v>
      </c>
      <c r="H18" s="602" t="s">
        <v>364</v>
      </c>
      <c r="I18" s="560" t="s">
        <v>340</v>
      </c>
      <c r="J18" s="527">
        <v>13</v>
      </c>
      <c r="K18" s="574" t="s">
        <v>343</v>
      </c>
      <c r="L18" s="535">
        <v>11</v>
      </c>
      <c r="M18" s="560" t="s">
        <v>336</v>
      </c>
      <c r="N18" s="527">
        <v>4</v>
      </c>
      <c r="O18" s="574" t="s">
        <v>343</v>
      </c>
      <c r="P18" s="535">
        <v>5</v>
      </c>
      <c r="Q18" s="560" t="s">
        <v>48</v>
      </c>
      <c r="R18" s="527"/>
      <c r="S18" s="574" t="s">
        <v>343</v>
      </c>
      <c r="T18" s="535">
        <v>10</v>
      </c>
      <c r="U18" s="560" t="s">
        <v>334</v>
      </c>
      <c r="V18" s="527">
        <v>1</v>
      </c>
      <c r="W18" s="574" t="s">
        <v>339</v>
      </c>
      <c r="X18" s="535"/>
      <c r="Y18" s="560" t="s">
        <v>356</v>
      </c>
      <c r="Z18" s="527">
        <v>2</v>
      </c>
      <c r="AA18" s="574" t="s">
        <v>343</v>
      </c>
      <c r="AB18" s="535">
        <v>16</v>
      </c>
    </row>
    <row r="19" spans="1:28" ht="22.5" customHeight="1">
      <c r="A19" s="537"/>
      <c r="B19" s="587">
        <v>3</v>
      </c>
      <c r="C19" s="574" t="s">
        <v>338</v>
      </c>
      <c r="D19" s="602" t="s">
        <v>364</v>
      </c>
      <c r="E19" s="560" t="s">
        <v>355</v>
      </c>
      <c r="F19" s="527">
        <v>16</v>
      </c>
      <c r="G19" s="574" t="s">
        <v>333</v>
      </c>
      <c r="H19" s="535">
        <v>9</v>
      </c>
      <c r="I19" s="560" t="s">
        <v>334</v>
      </c>
      <c r="J19" s="527">
        <v>1</v>
      </c>
      <c r="K19" s="574" t="s">
        <v>354</v>
      </c>
      <c r="L19" s="535">
        <v>11</v>
      </c>
      <c r="M19" s="560" t="s">
        <v>343</v>
      </c>
      <c r="N19" s="527">
        <v>5</v>
      </c>
      <c r="O19" s="574" t="s">
        <v>346</v>
      </c>
      <c r="P19" s="535">
        <v>3</v>
      </c>
      <c r="Q19" s="560" t="s">
        <v>343</v>
      </c>
      <c r="R19" s="527">
        <v>10</v>
      </c>
      <c r="S19" s="574" t="s">
        <v>336</v>
      </c>
      <c r="T19" s="535">
        <v>4</v>
      </c>
      <c r="U19" s="560" t="s">
        <v>357</v>
      </c>
      <c r="V19" s="527">
        <v>2</v>
      </c>
      <c r="W19" s="574" t="s">
        <v>335</v>
      </c>
      <c r="X19" s="535">
        <v>12</v>
      </c>
      <c r="Y19" s="560" t="s">
        <v>339</v>
      </c>
      <c r="Z19" s="527"/>
      <c r="AA19" s="574" t="s">
        <v>48</v>
      </c>
      <c r="AB19" s="535">
        <v>17</v>
      </c>
    </row>
    <row r="20" spans="1:28" ht="22.5" customHeight="1">
      <c r="A20" s="537"/>
      <c r="B20" s="587">
        <v>4</v>
      </c>
      <c r="C20" s="574" t="s">
        <v>338</v>
      </c>
      <c r="D20" s="602" t="s">
        <v>364</v>
      </c>
      <c r="E20" s="560" t="s">
        <v>355</v>
      </c>
      <c r="F20" s="527">
        <v>16</v>
      </c>
      <c r="G20" s="574" t="s">
        <v>343</v>
      </c>
      <c r="H20" s="535">
        <v>17</v>
      </c>
      <c r="I20" s="560" t="s">
        <v>333</v>
      </c>
      <c r="J20" s="527">
        <v>9</v>
      </c>
      <c r="K20" s="574" t="s">
        <v>334</v>
      </c>
      <c r="L20" s="535">
        <v>1</v>
      </c>
      <c r="M20" s="560" t="s">
        <v>346</v>
      </c>
      <c r="N20" s="527">
        <v>3</v>
      </c>
      <c r="O20" s="574" t="s">
        <v>336</v>
      </c>
      <c r="P20" s="535">
        <v>4</v>
      </c>
      <c r="Q20" s="560" t="s">
        <v>340</v>
      </c>
      <c r="R20" s="527">
        <v>13</v>
      </c>
      <c r="S20" s="574" t="s">
        <v>357</v>
      </c>
      <c r="T20" s="535">
        <v>2</v>
      </c>
      <c r="U20" s="560" t="s">
        <v>339</v>
      </c>
      <c r="V20" s="527"/>
      <c r="W20" s="574" t="s">
        <v>354</v>
      </c>
      <c r="X20" s="535">
        <v>5</v>
      </c>
      <c r="Y20" s="560" t="s">
        <v>343</v>
      </c>
      <c r="Z20" s="527">
        <v>10</v>
      </c>
      <c r="AA20" s="574" t="s">
        <v>335</v>
      </c>
      <c r="AB20" s="535">
        <v>12</v>
      </c>
    </row>
    <row r="21" spans="1:28" ht="22.5" customHeight="1">
      <c r="A21" s="537"/>
      <c r="B21" s="587">
        <v>5</v>
      </c>
      <c r="C21" s="574" t="s">
        <v>334</v>
      </c>
      <c r="D21" s="535">
        <v>1</v>
      </c>
      <c r="E21" s="560" t="s">
        <v>338</v>
      </c>
      <c r="F21" s="600" t="s">
        <v>364</v>
      </c>
      <c r="G21" s="574" t="s">
        <v>355</v>
      </c>
      <c r="H21" s="535">
        <v>17</v>
      </c>
      <c r="I21" s="560" t="s">
        <v>343</v>
      </c>
      <c r="J21" s="527">
        <v>16</v>
      </c>
      <c r="K21" s="574" t="s">
        <v>333</v>
      </c>
      <c r="L21" s="535">
        <v>3</v>
      </c>
      <c r="M21" s="560" t="s">
        <v>343</v>
      </c>
      <c r="N21" s="527">
        <v>5</v>
      </c>
      <c r="O21" s="574" t="s">
        <v>357</v>
      </c>
      <c r="P21" s="535">
        <v>9</v>
      </c>
      <c r="Q21" s="560" t="s">
        <v>354</v>
      </c>
      <c r="R21" s="527">
        <v>10</v>
      </c>
      <c r="S21" s="574" t="s">
        <v>348</v>
      </c>
      <c r="T21" s="535"/>
      <c r="U21" s="560" t="s">
        <v>347</v>
      </c>
      <c r="V21" s="527">
        <v>13</v>
      </c>
      <c r="W21" s="574" t="s">
        <v>357</v>
      </c>
      <c r="X21" s="535">
        <v>2</v>
      </c>
      <c r="Y21" s="560" t="s">
        <v>335</v>
      </c>
      <c r="Z21" s="527">
        <v>12</v>
      </c>
      <c r="AA21" s="574" t="s">
        <v>336</v>
      </c>
      <c r="AB21" s="535">
        <v>4</v>
      </c>
    </row>
    <row r="22" spans="1:28" ht="22.5" customHeight="1">
      <c r="A22" s="537"/>
      <c r="B22" s="587">
        <v>6</v>
      </c>
      <c r="C22" s="574" t="s">
        <v>337</v>
      </c>
      <c r="D22" s="535">
        <v>11</v>
      </c>
      <c r="E22" s="560" t="s">
        <v>338</v>
      </c>
      <c r="F22" s="600" t="s">
        <v>364</v>
      </c>
      <c r="G22" s="574" t="s">
        <v>354</v>
      </c>
      <c r="H22" s="535">
        <v>17</v>
      </c>
      <c r="I22" s="560" t="s">
        <v>336</v>
      </c>
      <c r="J22" s="527">
        <v>4</v>
      </c>
      <c r="K22" s="574" t="s">
        <v>48</v>
      </c>
      <c r="L22" s="535">
        <v>12</v>
      </c>
      <c r="M22" s="560" t="s">
        <v>356</v>
      </c>
      <c r="N22" s="527">
        <v>9</v>
      </c>
      <c r="O22" s="574" t="s">
        <v>340</v>
      </c>
      <c r="P22" s="535">
        <v>13</v>
      </c>
      <c r="Q22" s="560" t="s">
        <v>357</v>
      </c>
      <c r="R22" s="527">
        <v>3</v>
      </c>
      <c r="S22" s="574" t="s">
        <v>354</v>
      </c>
      <c r="T22" s="535">
        <v>10</v>
      </c>
      <c r="U22" s="560" t="s">
        <v>335</v>
      </c>
      <c r="V22" s="527">
        <v>12</v>
      </c>
      <c r="W22" s="574" t="s">
        <v>334</v>
      </c>
      <c r="X22" s="535">
        <v>1</v>
      </c>
      <c r="Y22" s="560" t="s">
        <v>357</v>
      </c>
      <c r="Z22" s="527">
        <v>2</v>
      </c>
      <c r="AA22" s="574" t="s">
        <v>355</v>
      </c>
      <c r="AB22" s="535">
        <v>16</v>
      </c>
    </row>
    <row r="23" spans="1:31" ht="22.5" customHeight="1" thickBot="1">
      <c r="A23" s="556"/>
      <c r="B23" s="590">
        <v>7</v>
      </c>
      <c r="C23" s="404"/>
      <c r="D23" s="539"/>
      <c r="E23" s="563"/>
      <c r="F23" s="571"/>
      <c r="G23" s="404" t="s">
        <v>334</v>
      </c>
      <c r="H23" s="539">
        <v>17</v>
      </c>
      <c r="I23" s="563" t="s">
        <v>354</v>
      </c>
      <c r="J23" s="571">
        <v>16</v>
      </c>
      <c r="K23" s="575" t="s">
        <v>341</v>
      </c>
      <c r="L23" s="552">
        <v>11</v>
      </c>
      <c r="M23" s="563" t="s">
        <v>363</v>
      </c>
      <c r="N23" s="571">
        <v>9</v>
      </c>
      <c r="O23" s="404" t="s">
        <v>339</v>
      </c>
      <c r="P23" s="539"/>
      <c r="Q23" s="563" t="s">
        <v>347</v>
      </c>
      <c r="R23" s="571">
        <v>13</v>
      </c>
      <c r="S23" s="404" t="s">
        <v>346</v>
      </c>
      <c r="T23" s="539">
        <v>3</v>
      </c>
      <c r="U23" s="580"/>
      <c r="V23" s="581"/>
      <c r="W23" s="404"/>
      <c r="X23" s="539"/>
      <c r="Y23" s="563"/>
      <c r="Z23" s="571"/>
      <c r="AA23" s="404"/>
      <c r="AB23" s="547"/>
      <c r="AE23" s="605"/>
    </row>
    <row r="24" spans="1:28" ht="22.5" customHeight="1">
      <c r="A24" s="553" t="s">
        <v>5</v>
      </c>
      <c r="B24" s="586">
        <v>1</v>
      </c>
      <c r="C24" s="576" t="s">
        <v>339</v>
      </c>
      <c r="D24" s="538"/>
      <c r="E24" s="564" t="s">
        <v>343</v>
      </c>
      <c r="F24" s="572">
        <v>16</v>
      </c>
      <c r="G24" s="576" t="s">
        <v>48</v>
      </c>
      <c r="H24" s="538">
        <v>17</v>
      </c>
      <c r="I24" s="564" t="s">
        <v>341</v>
      </c>
      <c r="J24" s="572"/>
      <c r="K24" s="573" t="s">
        <v>343</v>
      </c>
      <c r="L24" s="555">
        <v>11</v>
      </c>
      <c r="M24" s="564" t="s">
        <v>356</v>
      </c>
      <c r="N24" s="572">
        <v>9</v>
      </c>
      <c r="O24" s="576" t="s">
        <v>338</v>
      </c>
      <c r="P24" s="601" t="s">
        <v>364</v>
      </c>
      <c r="Q24" s="564" t="s">
        <v>356</v>
      </c>
      <c r="R24" s="572">
        <v>3</v>
      </c>
      <c r="S24" s="576" t="s">
        <v>345</v>
      </c>
      <c r="T24" s="538">
        <v>1</v>
      </c>
      <c r="U24" s="564" t="s">
        <v>356</v>
      </c>
      <c r="V24" s="572">
        <v>2</v>
      </c>
      <c r="W24" s="576" t="s">
        <v>354</v>
      </c>
      <c r="X24" s="538">
        <v>5</v>
      </c>
      <c r="Y24" s="564" t="s">
        <v>347</v>
      </c>
      <c r="Z24" s="572">
        <v>13</v>
      </c>
      <c r="AA24" s="576" t="s">
        <v>336</v>
      </c>
      <c r="AB24" s="538">
        <v>4</v>
      </c>
    </row>
    <row r="25" spans="1:28" ht="22.5" customHeight="1">
      <c r="A25" s="537"/>
      <c r="B25" s="587">
        <v>2</v>
      </c>
      <c r="C25" s="574" t="s">
        <v>337</v>
      </c>
      <c r="D25" s="535">
        <v>11</v>
      </c>
      <c r="E25" s="560" t="s">
        <v>333</v>
      </c>
      <c r="F25" s="527">
        <v>9</v>
      </c>
      <c r="G25" s="574" t="s">
        <v>337</v>
      </c>
      <c r="H25" s="535">
        <v>17</v>
      </c>
      <c r="I25" s="560" t="s">
        <v>355</v>
      </c>
      <c r="J25" s="527">
        <v>16</v>
      </c>
      <c r="K25" s="574" t="s">
        <v>336</v>
      </c>
      <c r="L25" s="535">
        <v>4</v>
      </c>
      <c r="M25" s="560" t="s">
        <v>354</v>
      </c>
      <c r="N25" s="527">
        <v>5</v>
      </c>
      <c r="O25" s="574" t="s">
        <v>344</v>
      </c>
      <c r="P25" s="535">
        <v>6</v>
      </c>
      <c r="Q25" s="560" t="s">
        <v>345</v>
      </c>
      <c r="R25" s="527">
        <v>1</v>
      </c>
      <c r="S25" s="574" t="s">
        <v>334</v>
      </c>
      <c r="T25" s="535">
        <v>10</v>
      </c>
      <c r="U25" s="560" t="s">
        <v>346</v>
      </c>
      <c r="V25" s="527">
        <v>2</v>
      </c>
      <c r="W25" s="574" t="s">
        <v>347</v>
      </c>
      <c r="X25" s="535">
        <v>13</v>
      </c>
      <c r="Y25" s="560" t="s">
        <v>346</v>
      </c>
      <c r="Z25" s="527">
        <v>3</v>
      </c>
      <c r="AA25" s="574" t="s">
        <v>335</v>
      </c>
      <c r="AB25" s="535">
        <v>12</v>
      </c>
    </row>
    <row r="26" spans="1:28" ht="22.5" customHeight="1">
      <c r="A26" s="537"/>
      <c r="B26" s="587">
        <v>3</v>
      </c>
      <c r="C26" s="574" t="s">
        <v>333</v>
      </c>
      <c r="D26" s="535">
        <v>3</v>
      </c>
      <c r="E26" s="560" t="s">
        <v>334</v>
      </c>
      <c r="F26" s="527">
        <v>1</v>
      </c>
      <c r="G26" s="574" t="s">
        <v>355</v>
      </c>
      <c r="H26" s="535">
        <v>17</v>
      </c>
      <c r="I26" s="560" t="s">
        <v>355</v>
      </c>
      <c r="J26" s="527">
        <v>16</v>
      </c>
      <c r="K26" s="574" t="s">
        <v>343</v>
      </c>
      <c r="L26" s="535">
        <v>11</v>
      </c>
      <c r="M26" s="560" t="s">
        <v>341</v>
      </c>
      <c r="N26" s="527">
        <v>12</v>
      </c>
      <c r="O26" s="574" t="s">
        <v>354</v>
      </c>
      <c r="P26" s="535">
        <v>5</v>
      </c>
      <c r="Q26" s="560" t="s">
        <v>344</v>
      </c>
      <c r="R26" s="527">
        <v>6</v>
      </c>
      <c r="S26" s="574" t="s">
        <v>355</v>
      </c>
      <c r="T26" s="535">
        <v>10</v>
      </c>
      <c r="U26" s="560" t="s">
        <v>336</v>
      </c>
      <c r="V26" s="527">
        <v>4</v>
      </c>
      <c r="W26" s="574" t="s">
        <v>335</v>
      </c>
      <c r="X26" s="535">
        <v>12</v>
      </c>
      <c r="Y26" s="560" t="s">
        <v>356</v>
      </c>
      <c r="Z26" s="527">
        <v>2</v>
      </c>
      <c r="AA26" s="574" t="s">
        <v>356</v>
      </c>
      <c r="AB26" s="535">
        <v>9</v>
      </c>
    </row>
    <row r="27" spans="1:28" ht="22.5" customHeight="1">
      <c r="A27" s="537"/>
      <c r="B27" s="587">
        <v>4</v>
      </c>
      <c r="C27" s="574" t="s">
        <v>340</v>
      </c>
      <c r="D27" s="535">
        <v>13</v>
      </c>
      <c r="E27" s="560" t="s">
        <v>348</v>
      </c>
      <c r="F27" s="527"/>
      <c r="G27" s="574" t="s">
        <v>333</v>
      </c>
      <c r="H27" s="535">
        <v>9</v>
      </c>
      <c r="I27" s="560" t="s">
        <v>344</v>
      </c>
      <c r="J27" s="527">
        <v>6</v>
      </c>
      <c r="K27" s="574" t="s">
        <v>333</v>
      </c>
      <c r="L27" s="535">
        <v>3</v>
      </c>
      <c r="M27" s="560" t="s">
        <v>48</v>
      </c>
      <c r="N27" s="527">
        <v>10</v>
      </c>
      <c r="O27" s="574" t="s">
        <v>341</v>
      </c>
      <c r="P27" s="535">
        <v>11</v>
      </c>
      <c r="Q27" s="560" t="s">
        <v>335</v>
      </c>
      <c r="R27" s="527">
        <v>12</v>
      </c>
      <c r="S27" s="574" t="s">
        <v>356</v>
      </c>
      <c r="T27" s="535">
        <v>2</v>
      </c>
      <c r="U27" s="560" t="s">
        <v>334</v>
      </c>
      <c r="V27" s="527">
        <v>1</v>
      </c>
      <c r="W27" s="574" t="s">
        <v>336</v>
      </c>
      <c r="X27" s="535">
        <v>4</v>
      </c>
      <c r="Y27" s="560" t="s">
        <v>345</v>
      </c>
      <c r="Z27" s="527">
        <v>18</v>
      </c>
      <c r="AA27" s="574" t="s">
        <v>354</v>
      </c>
      <c r="AB27" s="535">
        <v>16</v>
      </c>
    </row>
    <row r="28" spans="1:28" ht="22.5" customHeight="1">
      <c r="A28" s="537"/>
      <c r="B28" s="587">
        <v>5</v>
      </c>
      <c r="C28" s="574" t="s">
        <v>337</v>
      </c>
      <c r="D28" s="535">
        <v>11</v>
      </c>
      <c r="E28" s="560" t="s">
        <v>337</v>
      </c>
      <c r="F28" s="527">
        <v>16</v>
      </c>
      <c r="G28" s="574" t="s">
        <v>354</v>
      </c>
      <c r="H28" s="535">
        <v>17</v>
      </c>
      <c r="I28" s="560" t="s">
        <v>333</v>
      </c>
      <c r="J28" s="527">
        <v>9</v>
      </c>
      <c r="K28" s="574" t="s">
        <v>338</v>
      </c>
      <c r="L28" s="602" t="s">
        <v>364</v>
      </c>
      <c r="M28" s="560" t="s">
        <v>336</v>
      </c>
      <c r="N28" s="527">
        <v>4</v>
      </c>
      <c r="O28" s="574" t="s">
        <v>334</v>
      </c>
      <c r="P28" s="535">
        <v>1</v>
      </c>
      <c r="Q28" s="560" t="s">
        <v>355</v>
      </c>
      <c r="R28" s="527">
        <v>10</v>
      </c>
      <c r="S28" s="574" t="s">
        <v>340</v>
      </c>
      <c r="T28" s="535">
        <v>13</v>
      </c>
      <c r="U28" s="560" t="s">
        <v>357</v>
      </c>
      <c r="V28" s="527">
        <v>2</v>
      </c>
      <c r="W28" s="574" t="s">
        <v>346</v>
      </c>
      <c r="X28" s="535">
        <v>3</v>
      </c>
      <c r="Y28" s="560" t="s">
        <v>339</v>
      </c>
      <c r="Z28" s="527"/>
      <c r="AA28" s="574" t="s">
        <v>345</v>
      </c>
      <c r="AB28" s="535">
        <v>18</v>
      </c>
    </row>
    <row r="29" spans="1:28" ht="22.5" customHeight="1">
      <c r="A29" s="537"/>
      <c r="B29" s="587">
        <v>6</v>
      </c>
      <c r="C29" s="574" t="s">
        <v>354</v>
      </c>
      <c r="D29" s="535">
        <v>11</v>
      </c>
      <c r="E29" s="560" t="s">
        <v>354</v>
      </c>
      <c r="F29" s="527">
        <v>16</v>
      </c>
      <c r="G29" s="574" t="s">
        <v>336</v>
      </c>
      <c r="H29" s="535">
        <v>4</v>
      </c>
      <c r="I29" s="560" t="s">
        <v>48</v>
      </c>
      <c r="J29" s="527">
        <v>5</v>
      </c>
      <c r="K29" s="574" t="s">
        <v>338</v>
      </c>
      <c r="L29" s="602" t="s">
        <v>364</v>
      </c>
      <c r="M29" s="560" t="s">
        <v>335</v>
      </c>
      <c r="N29" s="527">
        <v>12</v>
      </c>
      <c r="O29" s="574" t="s">
        <v>356</v>
      </c>
      <c r="P29" s="535">
        <v>9</v>
      </c>
      <c r="Q29" s="560" t="s">
        <v>356</v>
      </c>
      <c r="R29" s="527">
        <v>3</v>
      </c>
      <c r="S29" s="574" t="s">
        <v>354</v>
      </c>
      <c r="T29" s="535">
        <v>10</v>
      </c>
      <c r="U29" s="560" t="s">
        <v>340</v>
      </c>
      <c r="V29" s="527">
        <v>13</v>
      </c>
      <c r="W29" s="574" t="s">
        <v>356</v>
      </c>
      <c r="X29" s="535">
        <v>2</v>
      </c>
      <c r="Y29" s="560" t="s">
        <v>343</v>
      </c>
      <c r="Z29" s="527">
        <v>12</v>
      </c>
      <c r="AA29" s="574" t="s">
        <v>334</v>
      </c>
      <c r="AB29" s="535">
        <v>1</v>
      </c>
    </row>
    <row r="30" spans="1:28" ht="22.5" customHeight="1" thickBot="1">
      <c r="A30" s="557"/>
      <c r="B30" s="588">
        <v>7</v>
      </c>
      <c r="C30" s="591"/>
      <c r="D30" s="567"/>
      <c r="E30" s="561"/>
      <c r="F30" s="568"/>
      <c r="G30" s="575"/>
      <c r="H30" s="552"/>
      <c r="I30" s="561"/>
      <c r="J30" s="568"/>
      <c r="K30" s="404"/>
      <c r="L30" s="539"/>
      <c r="M30" s="561"/>
      <c r="N30" s="568"/>
      <c r="O30" s="575"/>
      <c r="P30" s="552"/>
      <c r="Q30" s="561"/>
      <c r="R30" s="568"/>
      <c r="S30" s="575"/>
      <c r="T30" s="552"/>
      <c r="U30" s="561"/>
      <c r="V30" s="568"/>
      <c r="W30" s="575"/>
      <c r="X30" s="552"/>
      <c r="Y30" s="561"/>
      <c r="Z30" s="568"/>
      <c r="AA30" s="575"/>
      <c r="AB30" s="552"/>
    </row>
    <row r="31" spans="1:28" ht="22.5" customHeight="1">
      <c r="A31" s="554" t="s">
        <v>6</v>
      </c>
      <c r="B31" s="589">
        <v>1</v>
      </c>
      <c r="C31" s="573" t="s">
        <v>337</v>
      </c>
      <c r="D31" s="555">
        <v>11</v>
      </c>
      <c r="E31" s="562" t="s">
        <v>343</v>
      </c>
      <c r="F31" s="569">
        <v>16</v>
      </c>
      <c r="G31" s="573" t="s">
        <v>349</v>
      </c>
      <c r="H31" s="569">
        <v>17</v>
      </c>
      <c r="I31" s="573" t="s">
        <v>338</v>
      </c>
      <c r="J31" s="601" t="s">
        <v>364</v>
      </c>
      <c r="K31" s="564" t="s">
        <v>334</v>
      </c>
      <c r="L31" s="538">
        <v>1</v>
      </c>
      <c r="M31" s="562" t="s">
        <v>357</v>
      </c>
      <c r="N31" s="569">
        <v>2</v>
      </c>
      <c r="O31" s="573" t="s">
        <v>348</v>
      </c>
      <c r="P31" s="555"/>
      <c r="Q31" s="562" t="s">
        <v>347</v>
      </c>
      <c r="R31" s="569">
        <v>13</v>
      </c>
      <c r="S31" s="573" t="s">
        <v>346</v>
      </c>
      <c r="T31" s="555">
        <v>3</v>
      </c>
      <c r="U31" s="562" t="s">
        <v>335</v>
      </c>
      <c r="V31" s="569">
        <v>12</v>
      </c>
      <c r="W31" s="573" t="s">
        <v>343</v>
      </c>
      <c r="X31" s="555">
        <v>5</v>
      </c>
      <c r="Y31" s="562" t="s">
        <v>343</v>
      </c>
      <c r="Z31" s="569">
        <v>4</v>
      </c>
      <c r="AA31" s="573" t="s">
        <v>356</v>
      </c>
      <c r="AB31" s="555">
        <v>9</v>
      </c>
    </row>
    <row r="32" spans="1:28" ht="22.5" customHeight="1">
      <c r="A32" s="537"/>
      <c r="B32" s="587">
        <v>2</v>
      </c>
      <c r="C32" s="574" t="s">
        <v>342</v>
      </c>
      <c r="D32" s="535">
        <v>2</v>
      </c>
      <c r="E32" s="560" t="s">
        <v>343</v>
      </c>
      <c r="F32" s="527">
        <v>16</v>
      </c>
      <c r="G32" s="574" t="s">
        <v>339</v>
      </c>
      <c r="H32" s="527"/>
      <c r="I32" s="574" t="s">
        <v>338</v>
      </c>
      <c r="J32" s="602" t="s">
        <v>364</v>
      </c>
      <c r="K32" s="560" t="s">
        <v>343</v>
      </c>
      <c r="L32" s="535">
        <v>11</v>
      </c>
      <c r="M32" s="560" t="s">
        <v>346</v>
      </c>
      <c r="N32" s="527">
        <v>3</v>
      </c>
      <c r="O32" s="574" t="s">
        <v>343</v>
      </c>
      <c r="P32" s="535">
        <v>5</v>
      </c>
      <c r="Q32" s="560" t="s">
        <v>335</v>
      </c>
      <c r="R32" s="527">
        <v>12</v>
      </c>
      <c r="S32" s="574" t="s">
        <v>347</v>
      </c>
      <c r="T32" s="535">
        <v>13</v>
      </c>
      <c r="U32" s="560" t="s">
        <v>356</v>
      </c>
      <c r="V32" s="527">
        <v>2</v>
      </c>
      <c r="W32" s="574" t="s">
        <v>336</v>
      </c>
      <c r="X32" s="535">
        <v>4</v>
      </c>
      <c r="Y32" s="560" t="s">
        <v>334</v>
      </c>
      <c r="Z32" s="527">
        <v>1</v>
      </c>
      <c r="AA32" s="574" t="s">
        <v>357</v>
      </c>
      <c r="AB32" s="535">
        <v>9</v>
      </c>
    </row>
    <row r="33" spans="1:28" ht="22.5" customHeight="1">
      <c r="A33" s="537"/>
      <c r="B33" s="587">
        <v>3</v>
      </c>
      <c r="C33" s="574" t="s">
        <v>341</v>
      </c>
      <c r="D33" s="535">
        <v>1</v>
      </c>
      <c r="E33" s="560" t="s">
        <v>342</v>
      </c>
      <c r="F33" s="527">
        <v>2</v>
      </c>
      <c r="G33" s="574" t="s">
        <v>333</v>
      </c>
      <c r="H33" s="527">
        <v>9</v>
      </c>
      <c r="I33" s="574" t="s">
        <v>343</v>
      </c>
      <c r="J33" s="535">
        <v>16</v>
      </c>
      <c r="K33" s="560" t="s">
        <v>333</v>
      </c>
      <c r="L33" s="535">
        <v>3</v>
      </c>
      <c r="M33" s="560" t="s">
        <v>338</v>
      </c>
      <c r="N33" s="570">
        <v>8.6</v>
      </c>
      <c r="O33" s="574" t="s">
        <v>335</v>
      </c>
      <c r="P33" s="535">
        <v>12</v>
      </c>
      <c r="Q33" s="560" t="s">
        <v>340</v>
      </c>
      <c r="R33" s="527">
        <v>13</v>
      </c>
      <c r="S33" s="574" t="s">
        <v>356</v>
      </c>
      <c r="T33" s="535">
        <v>11</v>
      </c>
      <c r="U33" s="560" t="s">
        <v>343</v>
      </c>
      <c r="V33" s="527">
        <v>10</v>
      </c>
      <c r="W33" s="574" t="s">
        <v>343</v>
      </c>
      <c r="X33" s="535">
        <v>5</v>
      </c>
      <c r="Y33" s="560" t="s">
        <v>336</v>
      </c>
      <c r="Z33" s="527">
        <v>4</v>
      </c>
      <c r="AA33" s="574" t="s">
        <v>348</v>
      </c>
      <c r="AB33" s="536"/>
    </row>
    <row r="34" spans="1:28" ht="22.5" customHeight="1">
      <c r="A34" s="537"/>
      <c r="B34" s="587">
        <v>4</v>
      </c>
      <c r="C34" s="574" t="s">
        <v>354</v>
      </c>
      <c r="D34" s="535">
        <v>11</v>
      </c>
      <c r="E34" s="560" t="s">
        <v>333</v>
      </c>
      <c r="F34" s="527">
        <v>9</v>
      </c>
      <c r="G34" s="574" t="s">
        <v>337</v>
      </c>
      <c r="H34" s="527">
        <v>17</v>
      </c>
      <c r="I34" s="574" t="s">
        <v>339</v>
      </c>
      <c r="J34" s="535"/>
      <c r="K34" s="560" t="s">
        <v>66</v>
      </c>
      <c r="L34" s="535">
        <v>4</v>
      </c>
      <c r="M34" s="560" t="s">
        <v>343</v>
      </c>
      <c r="N34" s="527">
        <v>5</v>
      </c>
      <c r="O34" s="574" t="s">
        <v>346</v>
      </c>
      <c r="P34" s="535">
        <v>3</v>
      </c>
      <c r="Q34" s="560" t="s">
        <v>334</v>
      </c>
      <c r="R34" s="527">
        <v>1</v>
      </c>
      <c r="S34" s="574" t="s">
        <v>335</v>
      </c>
      <c r="T34" s="535">
        <v>12</v>
      </c>
      <c r="U34" s="560" t="s">
        <v>347</v>
      </c>
      <c r="V34" s="527">
        <v>13</v>
      </c>
      <c r="W34" s="574" t="s">
        <v>344</v>
      </c>
      <c r="X34" s="535">
        <v>6</v>
      </c>
      <c r="Y34" s="560" t="s">
        <v>357</v>
      </c>
      <c r="Z34" s="527">
        <v>2</v>
      </c>
      <c r="AA34" s="574" t="s">
        <v>343</v>
      </c>
      <c r="AB34" s="534">
        <v>16</v>
      </c>
    </row>
    <row r="35" spans="1:28" ht="22.5" customHeight="1">
      <c r="A35" s="537"/>
      <c r="B35" s="587">
        <v>5</v>
      </c>
      <c r="C35" s="574" t="s">
        <v>66</v>
      </c>
      <c r="D35" s="535">
        <v>4</v>
      </c>
      <c r="E35" s="560" t="s">
        <v>341</v>
      </c>
      <c r="F35" s="527">
        <v>10</v>
      </c>
      <c r="G35" s="574" t="s">
        <v>337</v>
      </c>
      <c r="H35" s="527">
        <v>17</v>
      </c>
      <c r="I35" s="574" t="s">
        <v>333</v>
      </c>
      <c r="J35" s="535">
        <v>9</v>
      </c>
      <c r="K35" s="560" t="s">
        <v>343</v>
      </c>
      <c r="L35" s="535">
        <v>11</v>
      </c>
      <c r="M35" s="560" t="s">
        <v>352</v>
      </c>
      <c r="N35" s="527"/>
      <c r="O35" s="574" t="s">
        <v>343</v>
      </c>
      <c r="P35" s="535">
        <v>5</v>
      </c>
      <c r="Q35" s="560" t="s">
        <v>357</v>
      </c>
      <c r="R35" s="527">
        <v>3</v>
      </c>
      <c r="S35" s="574" t="s">
        <v>334</v>
      </c>
      <c r="T35" s="535">
        <v>1</v>
      </c>
      <c r="U35" s="560" t="s">
        <v>350</v>
      </c>
      <c r="V35" s="527">
        <v>6</v>
      </c>
      <c r="W35" s="574" t="s">
        <v>356</v>
      </c>
      <c r="X35" s="535">
        <v>2</v>
      </c>
      <c r="Y35" s="560" t="s">
        <v>340</v>
      </c>
      <c r="Z35" s="527">
        <v>13</v>
      </c>
      <c r="AA35" s="574" t="s">
        <v>343</v>
      </c>
      <c r="AB35" s="535">
        <v>16</v>
      </c>
    </row>
    <row r="36" spans="1:28" ht="22.5" customHeight="1">
      <c r="A36" s="537"/>
      <c r="B36" s="587">
        <v>6</v>
      </c>
      <c r="C36" s="574" t="s">
        <v>333</v>
      </c>
      <c r="D36" s="535">
        <v>3</v>
      </c>
      <c r="E36" s="560" t="s">
        <v>348</v>
      </c>
      <c r="F36" s="527"/>
      <c r="G36" s="574" t="s">
        <v>354</v>
      </c>
      <c r="H36" s="527">
        <v>17</v>
      </c>
      <c r="I36" s="574" t="s">
        <v>334</v>
      </c>
      <c r="J36" s="535">
        <v>1</v>
      </c>
      <c r="K36" s="560" t="s">
        <v>354</v>
      </c>
      <c r="L36" s="535">
        <v>11</v>
      </c>
      <c r="M36" s="560" t="s">
        <v>350</v>
      </c>
      <c r="N36" s="527">
        <v>6</v>
      </c>
      <c r="O36" s="574" t="s">
        <v>357</v>
      </c>
      <c r="P36" s="535">
        <v>9</v>
      </c>
      <c r="Q36" s="560" t="s">
        <v>336</v>
      </c>
      <c r="R36" s="527">
        <v>4</v>
      </c>
      <c r="S36" s="574" t="s">
        <v>357</v>
      </c>
      <c r="T36" s="535">
        <v>2</v>
      </c>
      <c r="U36" s="560" t="s">
        <v>354</v>
      </c>
      <c r="V36" s="527">
        <v>10</v>
      </c>
      <c r="W36" s="574" t="s">
        <v>347</v>
      </c>
      <c r="X36" s="535">
        <v>13</v>
      </c>
      <c r="Y36" s="560" t="s">
        <v>48</v>
      </c>
      <c r="Z36" s="527">
        <v>5</v>
      </c>
      <c r="AA36" s="574" t="s">
        <v>347</v>
      </c>
      <c r="AB36" s="535">
        <v>12</v>
      </c>
    </row>
    <row r="37" spans="1:28" ht="22.5" customHeight="1" thickBot="1">
      <c r="A37" s="556"/>
      <c r="B37" s="590">
        <v>7</v>
      </c>
      <c r="C37" s="404"/>
      <c r="D37" s="539"/>
      <c r="E37" s="563"/>
      <c r="F37" s="571"/>
      <c r="G37" s="404"/>
      <c r="H37" s="571"/>
      <c r="I37" s="404"/>
      <c r="J37" s="539"/>
      <c r="K37" s="563"/>
      <c r="L37" s="539"/>
      <c r="M37" s="563"/>
      <c r="N37" s="571"/>
      <c r="O37" s="404"/>
      <c r="P37" s="539"/>
      <c r="Q37" s="561"/>
      <c r="R37" s="568"/>
      <c r="S37" s="404"/>
      <c r="T37" s="539"/>
      <c r="U37" s="563" t="s">
        <v>339</v>
      </c>
      <c r="V37" s="571"/>
      <c r="W37" s="404" t="s">
        <v>346</v>
      </c>
      <c r="X37" s="539">
        <v>3</v>
      </c>
      <c r="Y37" s="563" t="s">
        <v>347</v>
      </c>
      <c r="Z37" s="571">
        <v>13</v>
      </c>
      <c r="AA37" s="404" t="s">
        <v>340</v>
      </c>
      <c r="AB37" s="539">
        <v>4</v>
      </c>
    </row>
    <row r="38" spans="1:28" ht="22.5" customHeight="1">
      <c r="A38" s="553" t="s">
        <v>7</v>
      </c>
      <c r="B38" s="586">
        <v>1</v>
      </c>
      <c r="C38" s="576" t="s">
        <v>355</v>
      </c>
      <c r="D38" s="538">
        <v>11</v>
      </c>
      <c r="E38" s="564" t="s">
        <v>48</v>
      </c>
      <c r="F38" s="572">
        <v>4</v>
      </c>
      <c r="G38" s="576" t="s">
        <v>333</v>
      </c>
      <c r="H38" s="538">
        <v>9</v>
      </c>
      <c r="I38" s="564" t="s">
        <v>343</v>
      </c>
      <c r="J38" s="572">
        <v>16</v>
      </c>
      <c r="K38" s="576" t="s">
        <v>339</v>
      </c>
      <c r="L38" s="538"/>
      <c r="M38" s="564" t="s">
        <v>343</v>
      </c>
      <c r="N38" s="572">
        <v>5</v>
      </c>
      <c r="O38" s="576" t="s">
        <v>335</v>
      </c>
      <c r="P38" s="572">
        <v>12</v>
      </c>
      <c r="Q38" s="573" t="s">
        <v>346</v>
      </c>
      <c r="R38" s="555">
        <v>3</v>
      </c>
      <c r="S38" s="564" t="s">
        <v>338</v>
      </c>
      <c r="T38" s="538">
        <v>8.6</v>
      </c>
      <c r="U38" s="564" t="s">
        <v>354</v>
      </c>
      <c r="V38" s="572">
        <v>10</v>
      </c>
      <c r="W38" s="576" t="s">
        <v>340</v>
      </c>
      <c r="X38" s="538">
        <v>13</v>
      </c>
      <c r="Y38" s="564" t="s">
        <v>356</v>
      </c>
      <c r="Z38" s="572">
        <v>2</v>
      </c>
      <c r="AA38" s="576" t="s">
        <v>334</v>
      </c>
      <c r="AB38" s="538">
        <v>1</v>
      </c>
    </row>
    <row r="39" spans="1:28" ht="22.5" customHeight="1">
      <c r="A39" s="537"/>
      <c r="B39" s="587">
        <v>2</v>
      </c>
      <c r="C39" s="574" t="s">
        <v>333</v>
      </c>
      <c r="D39" s="535">
        <v>3</v>
      </c>
      <c r="E39" s="560" t="s">
        <v>343</v>
      </c>
      <c r="F39" s="527">
        <v>16</v>
      </c>
      <c r="G39" s="574" t="s">
        <v>334</v>
      </c>
      <c r="H39" s="535">
        <v>1</v>
      </c>
      <c r="I39" s="560" t="s">
        <v>66</v>
      </c>
      <c r="J39" s="527">
        <v>11</v>
      </c>
      <c r="K39" s="574" t="s">
        <v>336</v>
      </c>
      <c r="L39" s="535">
        <v>4</v>
      </c>
      <c r="M39" s="560" t="s">
        <v>339</v>
      </c>
      <c r="N39" s="527"/>
      <c r="O39" s="574" t="s">
        <v>354</v>
      </c>
      <c r="P39" s="527">
        <v>5</v>
      </c>
      <c r="Q39" s="574" t="s">
        <v>338</v>
      </c>
      <c r="R39" s="602" t="s">
        <v>364</v>
      </c>
      <c r="S39" s="560" t="s">
        <v>335</v>
      </c>
      <c r="T39" s="535">
        <v>12</v>
      </c>
      <c r="U39" s="560" t="s">
        <v>48</v>
      </c>
      <c r="V39" s="527">
        <v>10</v>
      </c>
      <c r="W39" s="574" t="s">
        <v>356</v>
      </c>
      <c r="X39" s="535">
        <v>2</v>
      </c>
      <c r="Y39" s="560" t="s">
        <v>343</v>
      </c>
      <c r="Z39" s="527">
        <v>12</v>
      </c>
      <c r="AA39" s="574" t="s">
        <v>356</v>
      </c>
      <c r="AB39" s="535">
        <v>9</v>
      </c>
    </row>
    <row r="40" spans="1:28" ht="22.5" customHeight="1">
      <c r="A40" s="537"/>
      <c r="B40" s="587">
        <v>3</v>
      </c>
      <c r="C40" s="574" t="s">
        <v>48</v>
      </c>
      <c r="D40" s="535">
        <v>1</v>
      </c>
      <c r="E40" s="560" t="s">
        <v>66</v>
      </c>
      <c r="F40" s="527">
        <v>11</v>
      </c>
      <c r="G40" s="574" t="s">
        <v>341</v>
      </c>
      <c r="H40" s="535">
        <v>17</v>
      </c>
      <c r="I40" s="560" t="s">
        <v>336</v>
      </c>
      <c r="J40" s="527">
        <v>4</v>
      </c>
      <c r="K40" s="574" t="s">
        <v>333</v>
      </c>
      <c r="L40" s="535">
        <v>3</v>
      </c>
      <c r="M40" s="560" t="s">
        <v>334</v>
      </c>
      <c r="N40" s="527">
        <v>1</v>
      </c>
      <c r="O40" s="574" t="s">
        <v>356</v>
      </c>
      <c r="P40" s="527">
        <v>9</v>
      </c>
      <c r="Q40" s="574" t="s">
        <v>339</v>
      </c>
      <c r="R40" s="535"/>
      <c r="S40" s="560" t="s">
        <v>340</v>
      </c>
      <c r="T40" s="535">
        <v>13</v>
      </c>
      <c r="U40" s="560" t="s">
        <v>356</v>
      </c>
      <c r="V40" s="527">
        <v>2</v>
      </c>
      <c r="W40" s="574" t="s">
        <v>354</v>
      </c>
      <c r="X40" s="535">
        <v>5</v>
      </c>
      <c r="Y40" s="560" t="s">
        <v>343</v>
      </c>
      <c r="Z40" s="527">
        <v>12</v>
      </c>
      <c r="AA40" s="574" t="s">
        <v>354</v>
      </c>
      <c r="AB40" s="535">
        <v>16</v>
      </c>
    </row>
    <row r="41" spans="1:28" ht="22.5" customHeight="1">
      <c r="A41" s="537"/>
      <c r="B41" s="587">
        <v>4</v>
      </c>
      <c r="C41" s="574" t="s">
        <v>355</v>
      </c>
      <c r="D41" s="535">
        <v>11</v>
      </c>
      <c r="E41" s="560" t="s">
        <v>333</v>
      </c>
      <c r="F41" s="527">
        <v>9</v>
      </c>
      <c r="G41" s="574" t="s">
        <v>66</v>
      </c>
      <c r="H41" s="535">
        <v>10</v>
      </c>
      <c r="I41" s="560" t="s">
        <v>354</v>
      </c>
      <c r="J41" s="527">
        <v>16</v>
      </c>
      <c r="K41" s="574" t="s">
        <v>351</v>
      </c>
      <c r="L41" s="535">
        <v>6</v>
      </c>
      <c r="M41" s="560" t="s">
        <v>354</v>
      </c>
      <c r="N41" s="527">
        <v>5</v>
      </c>
      <c r="O41" s="574" t="s">
        <v>336</v>
      </c>
      <c r="P41" s="527">
        <v>4</v>
      </c>
      <c r="Q41" s="574" t="s">
        <v>356</v>
      </c>
      <c r="R41" s="535">
        <v>3</v>
      </c>
      <c r="S41" s="560" t="s">
        <v>356</v>
      </c>
      <c r="T41" s="535">
        <v>2</v>
      </c>
      <c r="U41" s="560" t="s">
        <v>355</v>
      </c>
      <c r="V41" s="527">
        <v>10</v>
      </c>
      <c r="W41" s="574" t="s">
        <v>339</v>
      </c>
      <c r="X41" s="535"/>
      <c r="Y41" s="560" t="s">
        <v>334</v>
      </c>
      <c r="Z41" s="527">
        <v>1</v>
      </c>
      <c r="AA41" s="574" t="s">
        <v>12</v>
      </c>
      <c r="AB41" s="535">
        <v>13</v>
      </c>
    </row>
    <row r="42" spans="1:28" ht="22.5" customHeight="1" thickBot="1">
      <c r="A42" s="557"/>
      <c r="B42" s="588">
        <v>5</v>
      </c>
      <c r="C42" s="575" t="s">
        <v>334</v>
      </c>
      <c r="D42" s="552">
        <v>1</v>
      </c>
      <c r="E42" s="561" t="s">
        <v>354</v>
      </c>
      <c r="F42" s="568">
        <v>16</v>
      </c>
      <c r="G42" s="575" t="s">
        <v>336</v>
      </c>
      <c r="H42" s="552">
        <v>4</v>
      </c>
      <c r="I42" s="561" t="s">
        <v>333</v>
      </c>
      <c r="J42" s="568">
        <v>9</v>
      </c>
      <c r="K42" s="575" t="s">
        <v>354</v>
      </c>
      <c r="L42" s="552">
        <v>11</v>
      </c>
      <c r="M42" s="561" t="s">
        <v>66</v>
      </c>
      <c r="N42" s="568">
        <v>3</v>
      </c>
      <c r="O42" s="575" t="s">
        <v>48</v>
      </c>
      <c r="P42" s="568">
        <v>12</v>
      </c>
      <c r="Q42" s="404" t="s">
        <v>354</v>
      </c>
      <c r="R42" s="539">
        <v>10</v>
      </c>
      <c r="S42" s="561" t="s">
        <v>351</v>
      </c>
      <c r="T42" s="552">
        <v>6</v>
      </c>
      <c r="U42" s="561" t="s">
        <v>340</v>
      </c>
      <c r="V42" s="568">
        <v>13</v>
      </c>
      <c r="W42" s="575" t="s">
        <v>357</v>
      </c>
      <c r="X42" s="552">
        <v>2</v>
      </c>
      <c r="Y42" s="561" t="s">
        <v>343</v>
      </c>
      <c r="Z42" s="568">
        <v>10</v>
      </c>
      <c r="AA42" s="575" t="s">
        <v>346</v>
      </c>
      <c r="AB42" s="552">
        <v>3</v>
      </c>
    </row>
    <row r="43" spans="1:28" ht="23.25" customHeight="1">
      <c r="A43" s="558" t="s">
        <v>130</v>
      </c>
      <c r="B43" s="558" t="s">
        <v>293</v>
      </c>
      <c r="C43" s="577" t="s">
        <v>1</v>
      </c>
      <c r="D43" s="596" t="s">
        <v>360</v>
      </c>
      <c r="E43" s="565" t="s">
        <v>1</v>
      </c>
      <c r="F43" s="596" t="s">
        <v>360</v>
      </c>
      <c r="G43" s="577" t="s">
        <v>1</v>
      </c>
      <c r="H43" s="596" t="s">
        <v>360</v>
      </c>
      <c r="I43" s="565" t="s">
        <v>1</v>
      </c>
      <c r="J43" s="596" t="s">
        <v>360</v>
      </c>
      <c r="K43" s="577" t="s">
        <v>1</v>
      </c>
      <c r="L43" s="596" t="s">
        <v>360</v>
      </c>
      <c r="M43" s="565" t="s">
        <v>1</v>
      </c>
      <c r="N43" s="596" t="s">
        <v>360</v>
      </c>
      <c r="O43" s="577" t="s">
        <v>1</v>
      </c>
      <c r="P43" s="596" t="s">
        <v>360</v>
      </c>
      <c r="Q43" s="603" t="s">
        <v>1</v>
      </c>
      <c r="R43" s="604" t="s">
        <v>360</v>
      </c>
      <c r="S43" s="577" t="s">
        <v>1</v>
      </c>
      <c r="T43" s="599" t="s">
        <v>360</v>
      </c>
      <c r="U43" s="565" t="s">
        <v>1</v>
      </c>
      <c r="V43" s="599" t="s">
        <v>360</v>
      </c>
      <c r="W43" s="577" t="s">
        <v>1</v>
      </c>
      <c r="X43" s="599" t="s">
        <v>360</v>
      </c>
      <c r="Y43" s="565" t="s">
        <v>1</v>
      </c>
      <c r="Z43" s="596" t="s">
        <v>360</v>
      </c>
      <c r="AA43" s="577" t="s">
        <v>1</v>
      </c>
      <c r="AB43" s="599" t="s">
        <v>360</v>
      </c>
    </row>
    <row r="44" spans="1:28" ht="36.75" customHeight="1" thickBot="1">
      <c r="A44" s="559"/>
      <c r="B44" s="559"/>
      <c r="C44" s="592" t="s">
        <v>9</v>
      </c>
      <c r="D44" s="595"/>
      <c r="E44" s="566" t="s">
        <v>10</v>
      </c>
      <c r="F44" s="597"/>
      <c r="G44" s="578" t="s">
        <v>93</v>
      </c>
      <c r="H44" s="598"/>
      <c r="I44" s="566" t="s">
        <v>94</v>
      </c>
      <c r="J44" s="597"/>
      <c r="K44" s="578" t="s">
        <v>328</v>
      </c>
      <c r="L44" s="579"/>
      <c r="M44" s="566" t="s">
        <v>52</v>
      </c>
      <c r="N44" s="597"/>
      <c r="O44" s="578" t="s">
        <v>53</v>
      </c>
      <c r="P44" s="598"/>
      <c r="Q44" s="566" t="s">
        <v>120</v>
      </c>
      <c r="R44" s="597"/>
      <c r="S44" s="578" t="s">
        <v>121</v>
      </c>
      <c r="T44" s="598"/>
      <c r="U44" s="566" t="s">
        <v>95</v>
      </c>
      <c r="V44" s="597"/>
      <c r="W44" s="578" t="s">
        <v>96</v>
      </c>
      <c r="X44" s="598"/>
      <c r="Y44" s="566" t="s">
        <v>332</v>
      </c>
      <c r="Z44" s="597"/>
      <c r="AA44" s="592" t="s">
        <v>330</v>
      </c>
      <c r="AB44" s="613"/>
    </row>
  </sheetData>
  <sheetProtection/>
  <mergeCells count="39">
    <mergeCell ref="W44:X44"/>
    <mergeCell ref="Y44:Z44"/>
    <mergeCell ref="AA44:AB44"/>
    <mergeCell ref="C10:AB10"/>
    <mergeCell ref="A6:AB6"/>
    <mergeCell ref="K44:L44"/>
    <mergeCell ref="M44:N44"/>
    <mergeCell ref="O44:P44"/>
    <mergeCell ref="Q44:R44"/>
    <mergeCell ref="S44:T44"/>
    <mergeCell ref="U44:V44"/>
    <mergeCell ref="C44:D44"/>
    <mergeCell ref="E44:F44"/>
    <mergeCell ref="G44:H44"/>
    <mergeCell ref="I44:J44"/>
    <mergeCell ref="X2:AB2"/>
    <mergeCell ref="X4:AB4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43:B44"/>
    <mergeCell ref="A31:A37"/>
    <mergeCell ref="A38:A42"/>
    <mergeCell ref="A43:A44"/>
    <mergeCell ref="A24:A30"/>
    <mergeCell ref="B8:B9"/>
    <mergeCell ref="A17:A23"/>
    <mergeCell ref="A10:A16"/>
    <mergeCell ref="A8:A9"/>
  </mergeCells>
  <printOptions horizontalCentered="1"/>
  <pageMargins left="0" right="0" top="0" bottom="0" header="0" footer="0"/>
  <pageSetup fitToHeight="0" fitToWidth="0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8"/>
  <sheetViews>
    <sheetView view="pageBreakPreview" zoomScale="50" zoomScaleNormal="50" zoomScaleSheetLayoutView="50" zoomScalePageLayoutView="0" workbookViewId="0" topLeftCell="A4">
      <selection activeCell="AR59" sqref="AR59"/>
    </sheetView>
  </sheetViews>
  <sheetFormatPr defaultColWidth="9.00390625" defaultRowHeight="12.75"/>
  <cols>
    <col min="1" max="1" width="24.875" style="0" customWidth="1"/>
    <col min="2" max="2" width="13.625" style="0" customWidth="1"/>
    <col min="3" max="37" width="6.25390625" style="0" customWidth="1"/>
    <col min="38" max="38" width="4.875" style="0" customWidth="1"/>
    <col min="39" max="39" width="5.375" style="0" customWidth="1"/>
    <col min="40" max="40" width="5.625" style="0" customWidth="1"/>
    <col min="41" max="41" width="5.875" style="0" customWidth="1"/>
  </cols>
  <sheetData>
    <row r="1" spans="1:41" ht="30.75" thickBot="1">
      <c r="A1" s="485" t="s">
        <v>319</v>
      </c>
      <c r="B1" s="485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</row>
    <row r="2" spans="1:41" ht="20.25">
      <c r="A2" s="318" t="s">
        <v>0</v>
      </c>
      <c r="B2" s="471" t="s">
        <v>2</v>
      </c>
      <c r="C2" s="462" t="s">
        <v>3</v>
      </c>
      <c r="D2" s="463"/>
      <c r="E2" s="463"/>
      <c r="F2" s="463"/>
      <c r="G2" s="463"/>
      <c r="H2" s="464"/>
      <c r="I2" s="462" t="s">
        <v>33</v>
      </c>
      <c r="J2" s="463"/>
      <c r="K2" s="463"/>
      <c r="L2" s="463"/>
      <c r="M2" s="463"/>
      <c r="N2" s="480"/>
      <c r="O2" s="462" t="s">
        <v>34</v>
      </c>
      <c r="P2" s="463"/>
      <c r="Q2" s="463"/>
      <c r="R2" s="463"/>
      <c r="S2" s="463"/>
      <c r="T2" s="463"/>
      <c r="U2" s="462" t="s">
        <v>35</v>
      </c>
      <c r="V2" s="463"/>
      <c r="W2" s="463"/>
      <c r="X2" s="463"/>
      <c r="Y2" s="463"/>
      <c r="Z2" s="464"/>
      <c r="AA2" s="490" t="s">
        <v>36</v>
      </c>
      <c r="AB2" s="491"/>
      <c r="AC2" s="491"/>
      <c r="AD2" s="491"/>
      <c r="AE2" s="491"/>
      <c r="AF2" s="492"/>
      <c r="AG2" s="462" t="s">
        <v>37</v>
      </c>
      <c r="AH2" s="463"/>
      <c r="AI2" s="463"/>
      <c r="AJ2" s="463"/>
      <c r="AK2" s="464"/>
      <c r="AL2" s="493" t="s">
        <v>38</v>
      </c>
      <c r="AM2" s="494"/>
      <c r="AN2" s="494"/>
      <c r="AO2" s="495"/>
    </row>
    <row r="3" spans="1:41" ht="18.75" thickBot="1">
      <c r="A3" s="319" t="s">
        <v>39</v>
      </c>
      <c r="B3" s="472"/>
      <c r="C3" s="320">
        <v>1</v>
      </c>
      <c r="D3" s="321">
        <v>2</v>
      </c>
      <c r="E3" s="321">
        <v>3</v>
      </c>
      <c r="F3" s="321">
        <v>4</v>
      </c>
      <c r="G3" s="321">
        <v>5</v>
      </c>
      <c r="H3" s="322">
        <v>6</v>
      </c>
      <c r="I3" s="320">
        <v>1</v>
      </c>
      <c r="J3" s="321">
        <v>2</v>
      </c>
      <c r="K3" s="321">
        <v>3</v>
      </c>
      <c r="L3" s="321">
        <v>4</v>
      </c>
      <c r="M3" s="321">
        <v>5</v>
      </c>
      <c r="N3" s="323">
        <v>6</v>
      </c>
      <c r="O3" s="320">
        <v>1</v>
      </c>
      <c r="P3" s="321">
        <v>2</v>
      </c>
      <c r="Q3" s="321">
        <v>3</v>
      </c>
      <c r="R3" s="321">
        <v>4</v>
      </c>
      <c r="S3" s="321">
        <v>5</v>
      </c>
      <c r="T3" s="321">
        <v>6</v>
      </c>
      <c r="U3" s="320">
        <v>1</v>
      </c>
      <c r="V3" s="321">
        <v>2</v>
      </c>
      <c r="W3" s="321">
        <v>3</v>
      </c>
      <c r="X3" s="321">
        <v>4</v>
      </c>
      <c r="Y3" s="321">
        <v>5</v>
      </c>
      <c r="Z3" s="322">
        <v>6</v>
      </c>
      <c r="AA3" s="320">
        <v>1</v>
      </c>
      <c r="AB3" s="321">
        <v>2</v>
      </c>
      <c r="AC3" s="321">
        <v>3</v>
      </c>
      <c r="AD3" s="321">
        <v>4</v>
      </c>
      <c r="AE3" s="321">
        <v>5</v>
      </c>
      <c r="AF3" s="322">
        <v>6</v>
      </c>
      <c r="AG3" s="320">
        <v>1</v>
      </c>
      <c r="AH3" s="321">
        <v>2</v>
      </c>
      <c r="AI3" s="321">
        <v>3</v>
      </c>
      <c r="AJ3" s="321">
        <v>4</v>
      </c>
      <c r="AK3" s="322">
        <v>5</v>
      </c>
      <c r="AL3" s="398" t="s">
        <v>40</v>
      </c>
      <c r="AM3" s="349" t="s">
        <v>41</v>
      </c>
      <c r="AN3" s="349" t="s">
        <v>42</v>
      </c>
      <c r="AO3" s="351" t="s">
        <v>43</v>
      </c>
    </row>
    <row r="4" spans="1:41" ht="13.5" customHeight="1" thickBot="1">
      <c r="A4" s="487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9"/>
    </row>
    <row r="5" spans="1:41" ht="19.5" customHeight="1">
      <c r="A5" s="399" t="s">
        <v>279</v>
      </c>
      <c r="B5" s="324" t="s">
        <v>320</v>
      </c>
      <c r="C5" s="325"/>
      <c r="D5" s="326"/>
      <c r="E5" s="326"/>
      <c r="F5" s="326"/>
      <c r="G5" s="326"/>
      <c r="H5" s="327"/>
      <c r="I5" s="325" t="s">
        <v>121</v>
      </c>
      <c r="J5" s="328">
        <v>9</v>
      </c>
      <c r="K5" s="328"/>
      <c r="L5" s="328" t="s">
        <v>53</v>
      </c>
      <c r="M5" s="328">
        <v>9</v>
      </c>
      <c r="N5" s="327"/>
      <c r="O5" s="325">
        <v>9</v>
      </c>
      <c r="P5" s="326" t="s">
        <v>121</v>
      </c>
      <c r="Q5" s="326" t="s">
        <v>53</v>
      </c>
      <c r="R5" s="326" t="s">
        <v>53</v>
      </c>
      <c r="S5" s="326" t="s">
        <v>121</v>
      </c>
      <c r="T5" s="327"/>
      <c r="U5" s="325" t="s">
        <v>53</v>
      </c>
      <c r="V5" s="326">
        <v>9</v>
      </c>
      <c r="W5" s="326">
        <v>9</v>
      </c>
      <c r="X5" s="326"/>
      <c r="Y5" s="326" t="s">
        <v>121</v>
      </c>
      <c r="Z5" s="327"/>
      <c r="AA5" s="326"/>
      <c r="AB5" s="326"/>
      <c r="AC5" s="326" t="s">
        <v>121</v>
      </c>
      <c r="AD5" s="326">
        <v>9</v>
      </c>
      <c r="AE5" s="326" t="s">
        <v>53</v>
      </c>
      <c r="AF5" s="329"/>
      <c r="AG5" s="325" t="s">
        <v>121</v>
      </c>
      <c r="AH5" s="326">
        <v>9</v>
      </c>
      <c r="AI5" s="326"/>
      <c r="AJ5" s="326" t="s">
        <v>53</v>
      </c>
      <c r="AK5" s="327"/>
      <c r="AL5" s="326">
        <v>19</v>
      </c>
      <c r="AM5" s="330"/>
      <c r="AN5" s="330">
        <v>9</v>
      </c>
      <c r="AO5" s="331"/>
    </row>
    <row r="6" spans="1:41" ht="19.5" customHeight="1">
      <c r="A6" s="400" t="s">
        <v>280</v>
      </c>
      <c r="B6" s="332" t="s">
        <v>321</v>
      </c>
      <c r="C6" s="333"/>
      <c r="D6" s="334"/>
      <c r="E6" s="334">
        <v>5</v>
      </c>
      <c r="F6" s="334">
        <v>10</v>
      </c>
      <c r="G6" s="334"/>
      <c r="H6" s="335"/>
      <c r="I6" s="333"/>
      <c r="J6" s="336"/>
      <c r="K6" s="334">
        <v>5</v>
      </c>
      <c r="L6" s="336"/>
      <c r="M6" s="336">
        <v>10</v>
      </c>
      <c r="N6" s="335"/>
      <c r="O6" s="333"/>
      <c r="P6" s="336">
        <v>5</v>
      </c>
      <c r="Q6" s="334">
        <v>10</v>
      </c>
      <c r="R6" s="336">
        <v>5</v>
      </c>
      <c r="S6" s="334">
        <v>10</v>
      </c>
      <c r="T6" s="335"/>
      <c r="U6" s="333"/>
      <c r="V6" s="334"/>
      <c r="W6" s="334"/>
      <c r="X6" s="334"/>
      <c r="Y6" s="334"/>
      <c r="Z6" s="335"/>
      <c r="AA6" s="334"/>
      <c r="AB6" s="334"/>
      <c r="AC6" s="336"/>
      <c r="AD6" s="336">
        <v>10</v>
      </c>
      <c r="AE6" s="336">
        <v>5</v>
      </c>
      <c r="AF6" s="337">
        <v>10</v>
      </c>
      <c r="AG6" s="333"/>
      <c r="AH6" s="336"/>
      <c r="AI6" s="336">
        <v>3</v>
      </c>
      <c r="AJ6" s="334">
        <v>10</v>
      </c>
      <c r="AK6" s="335"/>
      <c r="AL6" s="334">
        <v>13</v>
      </c>
      <c r="AM6" s="338">
        <v>3</v>
      </c>
      <c r="AN6" s="338">
        <v>6</v>
      </c>
      <c r="AO6" s="339"/>
    </row>
    <row r="7" spans="1:44" s="81" customFormat="1" ht="19.5" customHeight="1">
      <c r="A7" s="400" t="s">
        <v>281</v>
      </c>
      <c r="B7" s="340" t="s">
        <v>322</v>
      </c>
      <c r="C7" s="333" t="s">
        <v>52</v>
      </c>
      <c r="D7" s="334" t="s">
        <v>120</v>
      </c>
      <c r="E7" s="334">
        <v>6</v>
      </c>
      <c r="F7" s="334"/>
      <c r="G7" s="334"/>
      <c r="H7" s="335"/>
      <c r="I7" s="333">
        <v>6</v>
      </c>
      <c r="J7" s="334" t="s">
        <v>52</v>
      </c>
      <c r="K7" s="334" t="s">
        <v>120</v>
      </c>
      <c r="L7" s="334"/>
      <c r="M7" s="334" t="s">
        <v>120</v>
      </c>
      <c r="N7" s="335"/>
      <c r="O7" s="333">
        <v>6</v>
      </c>
      <c r="P7" s="334"/>
      <c r="Q7" s="334" t="s">
        <v>52</v>
      </c>
      <c r="R7" s="334"/>
      <c r="S7" s="334">
        <v>6</v>
      </c>
      <c r="T7" s="335" t="s">
        <v>120</v>
      </c>
      <c r="U7" s="333"/>
      <c r="V7" s="334"/>
      <c r="W7" s="334"/>
      <c r="X7" s="334"/>
      <c r="Y7" s="334"/>
      <c r="Z7" s="335"/>
      <c r="AA7" s="334"/>
      <c r="AB7" s="334">
        <v>6</v>
      </c>
      <c r="AC7" s="334" t="s">
        <v>52</v>
      </c>
      <c r="AD7" s="334" t="s">
        <v>120</v>
      </c>
      <c r="AE7" s="334" t="s">
        <v>52</v>
      </c>
      <c r="AF7" s="337"/>
      <c r="AG7" s="333">
        <v>6</v>
      </c>
      <c r="AH7" s="334" t="s">
        <v>52</v>
      </c>
      <c r="AI7" s="334" t="s">
        <v>120</v>
      </c>
      <c r="AJ7" s="334"/>
      <c r="AK7" s="335"/>
      <c r="AL7" s="334">
        <v>18</v>
      </c>
      <c r="AM7" s="338">
        <v>1</v>
      </c>
      <c r="AN7" s="338"/>
      <c r="AO7" s="339"/>
      <c r="AP7"/>
      <c r="AQ7"/>
      <c r="AR7"/>
    </row>
    <row r="8" spans="1:44" s="81" customFormat="1" ht="19.5" customHeight="1">
      <c r="A8" s="400" t="s">
        <v>282</v>
      </c>
      <c r="B8" s="332" t="s">
        <v>47</v>
      </c>
      <c r="C8" s="333">
        <v>6</v>
      </c>
      <c r="D8" s="334" t="s">
        <v>121</v>
      </c>
      <c r="E8" s="334" t="s">
        <v>52</v>
      </c>
      <c r="F8" s="334">
        <v>9</v>
      </c>
      <c r="G8" s="334"/>
      <c r="H8" s="335" t="s">
        <v>53</v>
      </c>
      <c r="I8" s="333">
        <v>9</v>
      </c>
      <c r="J8" s="334" t="s">
        <v>120</v>
      </c>
      <c r="K8" s="334" t="s">
        <v>53</v>
      </c>
      <c r="L8" s="334" t="s">
        <v>120</v>
      </c>
      <c r="M8" s="334"/>
      <c r="N8" s="335" t="s">
        <v>121</v>
      </c>
      <c r="O8" s="333"/>
      <c r="P8" s="334"/>
      <c r="Q8" s="334"/>
      <c r="R8" s="334"/>
      <c r="S8" s="334"/>
      <c r="T8" s="335"/>
      <c r="U8" s="333"/>
      <c r="V8" s="334"/>
      <c r="W8" s="334"/>
      <c r="X8" s="334"/>
      <c r="Y8" s="334">
        <v>10</v>
      </c>
      <c r="Z8" s="335" t="s">
        <v>120</v>
      </c>
      <c r="AA8" s="334"/>
      <c r="AB8" s="334">
        <v>10</v>
      </c>
      <c r="AC8" s="334">
        <v>9</v>
      </c>
      <c r="AD8" s="334" t="s">
        <v>121</v>
      </c>
      <c r="AE8" s="334" t="s">
        <v>121</v>
      </c>
      <c r="AF8" s="337"/>
      <c r="AG8" s="333" t="s">
        <v>52</v>
      </c>
      <c r="AH8" s="334" t="s">
        <v>120</v>
      </c>
      <c r="AI8" s="334">
        <v>6</v>
      </c>
      <c r="AJ8" s="334">
        <v>9</v>
      </c>
      <c r="AK8" s="335"/>
      <c r="AL8" s="334">
        <v>20</v>
      </c>
      <c r="AM8" s="341"/>
      <c r="AN8" s="341">
        <v>3</v>
      </c>
      <c r="AO8" s="342"/>
      <c r="AP8"/>
      <c r="AQ8"/>
      <c r="AR8"/>
    </row>
    <row r="9" spans="1:41" s="127" customFormat="1" ht="19.5" customHeight="1">
      <c r="A9" s="400" t="s">
        <v>283</v>
      </c>
      <c r="B9" s="332" t="s">
        <v>47</v>
      </c>
      <c r="C9" s="333"/>
      <c r="D9" s="334" t="s">
        <v>53</v>
      </c>
      <c r="E9" s="334">
        <v>9</v>
      </c>
      <c r="F9" s="334">
        <v>6</v>
      </c>
      <c r="G9" s="334" t="s">
        <v>121</v>
      </c>
      <c r="H9" s="335">
        <v>10</v>
      </c>
      <c r="I9" s="333" t="s">
        <v>52</v>
      </c>
      <c r="J9" s="334" t="s">
        <v>121</v>
      </c>
      <c r="K9" s="334">
        <v>9</v>
      </c>
      <c r="L9" s="334">
        <v>9</v>
      </c>
      <c r="M9" s="334"/>
      <c r="N9" s="335"/>
      <c r="O9" s="333" t="s">
        <v>120</v>
      </c>
      <c r="P9" s="334" t="s">
        <v>53</v>
      </c>
      <c r="Q9" s="334" t="s">
        <v>120</v>
      </c>
      <c r="R9" s="334">
        <v>10</v>
      </c>
      <c r="S9" s="334"/>
      <c r="T9" s="335"/>
      <c r="U9" s="333" t="s">
        <v>120</v>
      </c>
      <c r="V9" s="334">
        <v>10</v>
      </c>
      <c r="W9" s="334" t="s">
        <v>52</v>
      </c>
      <c r="X9" s="334" t="s">
        <v>121</v>
      </c>
      <c r="Y9" s="334" t="s">
        <v>120</v>
      </c>
      <c r="Z9" s="335"/>
      <c r="AA9" s="334"/>
      <c r="AB9" s="334"/>
      <c r="AC9" s="334"/>
      <c r="AD9" s="334"/>
      <c r="AE9" s="334"/>
      <c r="AF9" s="337"/>
      <c r="AG9" s="333">
        <v>10</v>
      </c>
      <c r="AH9" s="334" t="s">
        <v>121</v>
      </c>
      <c r="AI9" s="334">
        <v>9</v>
      </c>
      <c r="AJ9" s="334">
        <v>6</v>
      </c>
      <c r="AK9" s="335"/>
      <c r="AL9" s="334">
        <v>22</v>
      </c>
      <c r="AM9" s="338">
        <v>1</v>
      </c>
      <c r="AN9" s="343"/>
      <c r="AO9" s="339"/>
    </row>
    <row r="10" spans="1:44" s="81" customFormat="1" ht="19.5" customHeight="1" thickBot="1">
      <c r="A10" s="401" t="s">
        <v>284</v>
      </c>
      <c r="B10" s="344" t="s">
        <v>28</v>
      </c>
      <c r="C10" s="345">
        <v>10</v>
      </c>
      <c r="D10" s="346">
        <v>9</v>
      </c>
      <c r="E10" s="346" t="s">
        <v>121</v>
      </c>
      <c r="F10" s="346" t="s">
        <v>120</v>
      </c>
      <c r="G10" s="346"/>
      <c r="H10" s="347"/>
      <c r="I10" s="345"/>
      <c r="J10" s="346"/>
      <c r="K10" s="346"/>
      <c r="L10" s="346"/>
      <c r="M10" s="346"/>
      <c r="N10" s="347"/>
      <c r="O10" s="345"/>
      <c r="P10" s="346"/>
      <c r="Q10" s="346"/>
      <c r="R10" s="346"/>
      <c r="S10" s="346"/>
      <c r="T10" s="347"/>
      <c r="U10" s="345"/>
      <c r="V10" s="346"/>
      <c r="W10" s="346"/>
      <c r="X10" s="346"/>
      <c r="Y10" s="346"/>
      <c r="Z10" s="347"/>
      <c r="AA10" s="346" t="s">
        <v>53</v>
      </c>
      <c r="AB10" s="346" t="s">
        <v>52</v>
      </c>
      <c r="AC10" s="346"/>
      <c r="AD10" s="346"/>
      <c r="AE10" s="346"/>
      <c r="AF10" s="348"/>
      <c r="AG10" s="345"/>
      <c r="AH10" s="346"/>
      <c r="AI10" s="346"/>
      <c r="AJ10" s="346"/>
      <c r="AK10" s="347"/>
      <c r="AL10" s="346">
        <v>6</v>
      </c>
      <c r="AM10" s="349">
        <v>3</v>
      </c>
      <c r="AN10" s="350"/>
      <c r="AO10" s="351"/>
      <c r="AP10"/>
      <c r="AQ10"/>
      <c r="AR10"/>
    </row>
    <row r="11" spans="1:44" s="81" customFormat="1" ht="19.5" customHeight="1" thickBot="1">
      <c r="A11" s="477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9"/>
      <c r="AP11"/>
      <c r="AQ11"/>
      <c r="AR11"/>
    </row>
    <row r="12" spans="1:41" ht="22.5" customHeight="1">
      <c r="A12" s="399" t="s">
        <v>285</v>
      </c>
      <c r="B12" s="352" t="s">
        <v>323</v>
      </c>
      <c r="C12" s="402" t="s">
        <v>120</v>
      </c>
      <c r="D12" s="403">
        <v>5</v>
      </c>
      <c r="E12" s="403" t="s">
        <v>120</v>
      </c>
      <c r="F12" s="403"/>
      <c r="G12" s="403">
        <v>5</v>
      </c>
      <c r="H12" s="353"/>
      <c r="I12" s="326" t="s">
        <v>120</v>
      </c>
      <c r="J12" s="326">
        <v>5</v>
      </c>
      <c r="K12" s="326"/>
      <c r="L12" s="326">
        <v>5</v>
      </c>
      <c r="M12" s="326">
        <v>5</v>
      </c>
      <c r="N12" s="327"/>
      <c r="O12" s="326">
        <v>5</v>
      </c>
      <c r="P12" s="326"/>
      <c r="Q12" s="326">
        <v>5</v>
      </c>
      <c r="R12" s="326" t="s">
        <v>120</v>
      </c>
      <c r="S12" s="326" t="s">
        <v>120</v>
      </c>
      <c r="T12" s="329"/>
      <c r="U12" s="325">
        <v>5</v>
      </c>
      <c r="V12" s="326" t="s">
        <v>120</v>
      </c>
      <c r="W12" s="326" t="s">
        <v>120</v>
      </c>
      <c r="X12" s="326" t="s">
        <v>120</v>
      </c>
      <c r="Y12" s="326">
        <v>5</v>
      </c>
      <c r="Z12" s="329"/>
      <c r="AA12" s="325">
        <v>5</v>
      </c>
      <c r="AB12" s="328">
        <v>5</v>
      </c>
      <c r="AC12" s="328" t="s">
        <v>120</v>
      </c>
      <c r="AD12" s="328"/>
      <c r="AE12" s="328"/>
      <c r="AF12" s="353"/>
      <c r="AG12" s="326"/>
      <c r="AH12" s="326"/>
      <c r="AI12" s="326"/>
      <c r="AJ12" s="326"/>
      <c r="AK12" s="327"/>
      <c r="AL12" s="326">
        <v>20</v>
      </c>
      <c r="AM12" s="330"/>
      <c r="AN12" s="330"/>
      <c r="AO12" s="331">
        <v>9</v>
      </c>
    </row>
    <row r="13" spans="1:41" ht="19.5" customHeight="1">
      <c r="A13" s="400" t="s">
        <v>133</v>
      </c>
      <c r="B13" s="354">
        <v>6.9</v>
      </c>
      <c r="C13" s="355"/>
      <c r="D13" s="356"/>
      <c r="E13" s="356"/>
      <c r="F13" s="356"/>
      <c r="G13" s="356">
        <v>6</v>
      </c>
      <c r="H13" s="357">
        <v>9</v>
      </c>
      <c r="I13" s="334"/>
      <c r="J13" s="334">
        <v>6</v>
      </c>
      <c r="K13" s="334">
        <v>6</v>
      </c>
      <c r="L13" s="334">
        <v>6</v>
      </c>
      <c r="M13" s="334"/>
      <c r="N13" s="335">
        <v>9</v>
      </c>
      <c r="O13" s="334"/>
      <c r="P13" s="334">
        <v>6</v>
      </c>
      <c r="Q13" s="334">
        <v>6</v>
      </c>
      <c r="R13" s="334">
        <v>9</v>
      </c>
      <c r="S13" s="334"/>
      <c r="T13" s="337"/>
      <c r="U13" s="333">
        <v>9</v>
      </c>
      <c r="V13" s="334">
        <v>6</v>
      </c>
      <c r="W13" s="334">
        <v>6</v>
      </c>
      <c r="X13" s="334">
        <v>6</v>
      </c>
      <c r="Y13" s="334">
        <v>9</v>
      </c>
      <c r="Z13" s="337">
        <v>9</v>
      </c>
      <c r="AA13" s="355">
        <v>9</v>
      </c>
      <c r="AB13" s="356"/>
      <c r="AC13" s="356">
        <v>6</v>
      </c>
      <c r="AD13" s="356">
        <v>6</v>
      </c>
      <c r="AE13" s="356">
        <v>9</v>
      </c>
      <c r="AF13" s="357"/>
      <c r="AG13" s="334"/>
      <c r="AH13" s="334"/>
      <c r="AI13" s="334"/>
      <c r="AJ13" s="334"/>
      <c r="AK13" s="335"/>
      <c r="AL13" s="334">
        <v>19</v>
      </c>
      <c r="AM13" s="358"/>
      <c r="AN13" s="358">
        <v>6</v>
      </c>
      <c r="AO13" s="359">
        <v>8</v>
      </c>
    </row>
    <row r="14" spans="1:41" ht="19.5" customHeight="1">
      <c r="A14" s="400" t="s">
        <v>286</v>
      </c>
      <c r="B14" s="354" t="s">
        <v>121</v>
      </c>
      <c r="C14" s="355"/>
      <c r="D14" s="356"/>
      <c r="E14" s="356"/>
      <c r="F14" s="356"/>
      <c r="G14" s="356"/>
      <c r="H14" s="357"/>
      <c r="I14" s="334"/>
      <c r="J14" s="334"/>
      <c r="K14" s="334"/>
      <c r="L14" s="334"/>
      <c r="M14" s="334" t="s">
        <v>121</v>
      </c>
      <c r="N14" s="335"/>
      <c r="O14" s="334"/>
      <c r="P14" s="334"/>
      <c r="Q14" s="334" t="s">
        <v>121</v>
      </c>
      <c r="R14" s="334" t="s">
        <v>121</v>
      </c>
      <c r="S14" s="334"/>
      <c r="T14" s="337" t="s">
        <v>121</v>
      </c>
      <c r="U14" s="333" t="s">
        <v>121</v>
      </c>
      <c r="V14" s="334" t="s">
        <v>121</v>
      </c>
      <c r="W14" s="334" t="s">
        <v>121</v>
      </c>
      <c r="X14" s="334"/>
      <c r="Y14" s="334"/>
      <c r="Z14" s="337"/>
      <c r="AA14" s="355" t="s">
        <v>121</v>
      </c>
      <c r="AB14" s="356" t="s">
        <v>121</v>
      </c>
      <c r="AC14" s="356"/>
      <c r="AD14" s="356"/>
      <c r="AE14" s="356"/>
      <c r="AF14" s="357"/>
      <c r="AG14" s="334"/>
      <c r="AH14" s="334"/>
      <c r="AI14" s="334"/>
      <c r="AJ14" s="334"/>
      <c r="AK14" s="335"/>
      <c r="AL14" s="334">
        <v>9</v>
      </c>
      <c r="AM14" s="338"/>
      <c r="AN14" s="338">
        <v>3</v>
      </c>
      <c r="AO14" s="339">
        <v>8</v>
      </c>
    </row>
    <row r="15" spans="1:41" ht="19.5" customHeight="1">
      <c r="A15" s="400" t="s">
        <v>287</v>
      </c>
      <c r="B15" s="354" t="s">
        <v>324</v>
      </c>
      <c r="C15" s="355">
        <v>10</v>
      </c>
      <c r="D15" s="356"/>
      <c r="E15" s="356"/>
      <c r="F15" s="356" t="s">
        <v>53</v>
      </c>
      <c r="G15" s="356" t="s">
        <v>53</v>
      </c>
      <c r="H15" s="357"/>
      <c r="I15" s="334" t="s">
        <v>53</v>
      </c>
      <c r="J15" s="334" t="s">
        <v>53</v>
      </c>
      <c r="K15" s="334">
        <v>10</v>
      </c>
      <c r="L15" s="334">
        <v>10</v>
      </c>
      <c r="M15" s="334"/>
      <c r="N15" s="335"/>
      <c r="O15" s="334"/>
      <c r="P15" s="334"/>
      <c r="Q15" s="334"/>
      <c r="R15" s="334"/>
      <c r="S15" s="334"/>
      <c r="T15" s="337"/>
      <c r="U15" s="333">
        <v>10</v>
      </c>
      <c r="V15" s="334" t="s">
        <v>53</v>
      </c>
      <c r="W15" s="334" t="s">
        <v>53</v>
      </c>
      <c r="X15" s="334"/>
      <c r="Y15" s="334"/>
      <c r="Z15" s="337"/>
      <c r="AA15" s="355">
        <v>10</v>
      </c>
      <c r="AB15" s="356" t="s">
        <v>53</v>
      </c>
      <c r="AC15" s="356">
        <v>10</v>
      </c>
      <c r="AD15" s="356"/>
      <c r="AE15" s="356">
        <v>10</v>
      </c>
      <c r="AF15" s="357"/>
      <c r="AG15" s="334" t="s">
        <v>53</v>
      </c>
      <c r="AH15" s="334" t="s">
        <v>53</v>
      </c>
      <c r="AI15" s="334">
        <v>10</v>
      </c>
      <c r="AJ15" s="334"/>
      <c r="AK15" s="335"/>
      <c r="AL15" s="334">
        <v>17</v>
      </c>
      <c r="AM15" s="338">
        <v>1</v>
      </c>
      <c r="AN15" s="338">
        <v>3</v>
      </c>
      <c r="AO15" s="339">
        <v>8</v>
      </c>
    </row>
    <row r="16" spans="1:41" ht="19.5" customHeight="1">
      <c r="A16" s="400" t="s">
        <v>288</v>
      </c>
      <c r="B16" s="354" t="s">
        <v>52</v>
      </c>
      <c r="C16" s="355"/>
      <c r="D16" s="356"/>
      <c r="E16" s="356"/>
      <c r="F16" s="356" t="s">
        <v>52</v>
      </c>
      <c r="G16" s="356" t="s">
        <v>52</v>
      </c>
      <c r="H16" s="357" t="s">
        <v>52</v>
      </c>
      <c r="I16" s="334"/>
      <c r="J16" s="334"/>
      <c r="K16" s="334" t="s">
        <v>52</v>
      </c>
      <c r="L16" s="334"/>
      <c r="M16" s="334"/>
      <c r="N16" s="335"/>
      <c r="O16" s="334" t="s">
        <v>52</v>
      </c>
      <c r="P16" s="334" t="s">
        <v>52</v>
      </c>
      <c r="Q16" s="334"/>
      <c r="R16" s="334"/>
      <c r="S16" s="334" t="s">
        <v>52</v>
      </c>
      <c r="T16" s="337"/>
      <c r="U16" s="333"/>
      <c r="V16" s="334"/>
      <c r="W16" s="334"/>
      <c r="X16" s="334"/>
      <c r="Y16" s="334" t="s">
        <v>52</v>
      </c>
      <c r="Z16" s="337" t="s">
        <v>52</v>
      </c>
      <c r="AA16" s="355"/>
      <c r="AB16" s="356"/>
      <c r="AC16" s="356"/>
      <c r="AD16" s="356"/>
      <c r="AE16" s="356"/>
      <c r="AF16" s="357"/>
      <c r="AG16" s="334"/>
      <c r="AH16" s="334"/>
      <c r="AI16" s="334"/>
      <c r="AJ16" s="334"/>
      <c r="AK16" s="335"/>
      <c r="AL16" s="334">
        <v>9</v>
      </c>
      <c r="AM16" s="338"/>
      <c r="AN16" s="338">
        <v>3</v>
      </c>
      <c r="AO16" s="339"/>
    </row>
    <row r="17" spans="1:41" ht="19.5" customHeight="1" thickBot="1">
      <c r="A17" s="401" t="s">
        <v>305</v>
      </c>
      <c r="B17" s="360" t="s">
        <v>29</v>
      </c>
      <c r="C17" s="361" t="s">
        <v>121</v>
      </c>
      <c r="D17" s="362" t="s">
        <v>52</v>
      </c>
      <c r="E17" s="362" t="s">
        <v>53</v>
      </c>
      <c r="F17" s="362">
        <v>5</v>
      </c>
      <c r="G17" s="362">
        <v>9</v>
      </c>
      <c r="H17" s="363" t="s">
        <v>120</v>
      </c>
      <c r="I17" s="346"/>
      <c r="J17" s="346"/>
      <c r="K17" s="346"/>
      <c r="L17" s="346"/>
      <c r="M17" s="346">
        <v>6</v>
      </c>
      <c r="N17" s="347" t="s">
        <v>120</v>
      </c>
      <c r="O17" s="346" t="s">
        <v>312</v>
      </c>
      <c r="P17" s="346">
        <v>10</v>
      </c>
      <c r="Q17" s="346"/>
      <c r="R17" s="346"/>
      <c r="S17" s="346"/>
      <c r="T17" s="348"/>
      <c r="U17" s="345"/>
      <c r="V17" s="346"/>
      <c r="W17" s="346"/>
      <c r="X17" s="346">
        <v>10</v>
      </c>
      <c r="Y17" s="346">
        <v>6</v>
      </c>
      <c r="Z17" s="348" t="s">
        <v>121</v>
      </c>
      <c r="AA17" s="361"/>
      <c r="AB17" s="362"/>
      <c r="AC17" s="362"/>
      <c r="AD17" s="362"/>
      <c r="AE17" s="362"/>
      <c r="AF17" s="363"/>
      <c r="AG17" s="346">
        <v>9</v>
      </c>
      <c r="AH17" s="346">
        <v>10</v>
      </c>
      <c r="AI17" s="346" t="s">
        <v>52</v>
      </c>
      <c r="AJ17" s="346">
        <v>5</v>
      </c>
      <c r="AK17" s="347"/>
      <c r="AL17" s="346">
        <v>17</v>
      </c>
      <c r="AM17" s="349"/>
      <c r="AN17" s="349">
        <v>4</v>
      </c>
      <c r="AO17" s="351"/>
    </row>
    <row r="18" spans="1:41" ht="19.5" customHeight="1" thickBot="1">
      <c r="A18" s="477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9"/>
    </row>
    <row r="19" spans="1:41" ht="18" customHeight="1">
      <c r="A19" s="399" t="s">
        <v>289</v>
      </c>
      <c r="B19" s="364" t="s">
        <v>29</v>
      </c>
      <c r="C19" s="325"/>
      <c r="D19" s="328"/>
      <c r="E19" s="328"/>
      <c r="F19" s="328"/>
      <c r="G19" s="328"/>
      <c r="H19" s="353"/>
      <c r="I19" s="326">
        <v>10</v>
      </c>
      <c r="J19" s="326">
        <v>10</v>
      </c>
      <c r="K19" s="326" t="s">
        <v>121</v>
      </c>
      <c r="L19" s="326" t="s">
        <v>121</v>
      </c>
      <c r="M19" s="326" t="s">
        <v>52</v>
      </c>
      <c r="N19" s="329" t="s">
        <v>52</v>
      </c>
      <c r="O19" s="325"/>
      <c r="P19" s="328"/>
      <c r="Q19" s="328"/>
      <c r="R19" s="328"/>
      <c r="S19" s="328">
        <v>9</v>
      </c>
      <c r="T19" s="397">
        <v>9</v>
      </c>
      <c r="U19" s="326"/>
      <c r="V19" s="328"/>
      <c r="W19" s="328"/>
      <c r="X19" s="328">
        <v>9</v>
      </c>
      <c r="Y19" s="328"/>
      <c r="Z19" s="353">
        <v>10</v>
      </c>
      <c r="AA19" s="325" t="s">
        <v>120</v>
      </c>
      <c r="AB19" s="328" t="s">
        <v>120</v>
      </c>
      <c r="AC19" s="328" t="s">
        <v>53</v>
      </c>
      <c r="AD19" s="394" t="s">
        <v>53</v>
      </c>
      <c r="AE19" s="328">
        <v>6</v>
      </c>
      <c r="AF19" s="353">
        <v>6</v>
      </c>
      <c r="AG19" s="326">
        <v>5</v>
      </c>
      <c r="AH19" s="326">
        <v>5</v>
      </c>
      <c r="AI19" s="326" t="s">
        <v>121</v>
      </c>
      <c r="AJ19" s="326" t="s">
        <v>120</v>
      </c>
      <c r="AK19" s="327"/>
      <c r="AL19" s="326">
        <v>20</v>
      </c>
      <c r="AM19" s="330">
        <v>4</v>
      </c>
      <c r="AN19" s="330"/>
      <c r="AO19" s="331"/>
    </row>
    <row r="20" spans="1:41" ht="19.5" customHeight="1">
      <c r="A20" s="400" t="s">
        <v>313</v>
      </c>
      <c r="B20" s="365" t="s">
        <v>29</v>
      </c>
      <c r="C20" s="355"/>
      <c r="D20" s="356"/>
      <c r="E20" s="356"/>
      <c r="F20" s="356"/>
      <c r="G20" s="356"/>
      <c r="H20" s="357"/>
      <c r="I20" s="334">
        <v>10</v>
      </c>
      <c r="J20" s="334">
        <v>10</v>
      </c>
      <c r="K20" s="334" t="s">
        <v>121</v>
      </c>
      <c r="L20" s="334" t="s">
        <v>121</v>
      </c>
      <c r="M20" s="334" t="s">
        <v>52</v>
      </c>
      <c r="N20" s="337" t="s">
        <v>52</v>
      </c>
      <c r="O20" s="355">
        <v>10</v>
      </c>
      <c r="P20" s="356">
        <v>9</v>
      </c>
      <c r="Q20" s="356"/>
      <c r="R20" s="356"/>
      <c r="S20" s="356">
        <v>9</v>
      </c>
      <c r="T20" s="357">
        <v>9</v>
      </c>
      <c r="U20" s="366"/>
      <c r="V20" s="356"/>
      <c r="W20" s="356"/>
      <c r="X20" s="356">
        <v>9</v>
      </c>
      <c r="Y20" s="356"/>
      <c r="Z20" s="357">
        <v>10</v>
      </c>
      <c r="AA20" s="355" t="s">
        <v>120</v>
      </c>
      <c r="AB20" s="356" t="s">
        <v>120</v>
      </c>
      <c r="AC20" s="356" t="s">
        <v>53</v>
      </c>
      <c r="AD20" s="356" t="s">
        <v>53</v>
      </c>
      <c r="AE20" s="356">
        <v>6</v>
      </c>
      <c r="AF20" s="357">
        <v>6</v>
      </c>
      <c r="AG20" s="334">
        <v>5</v>
      </c>
      <c r="AH20" s="334">
        <v>5</v>
      </c>
      <c r="AI20" s="334" t="s">
        <v>121</v>
      </c>
      <c r="AJ20" s="334" t="s">
        <v>120</v>
      </c>
      <c r="AK20" s="335"/>
      <c r="AL20" s="334">
        <v>22</v>
      </c>
      <c r="AM20" s="338">
        <v>4</v>
      </c>
      <c r="AN20" s="338"/>
      <c r="AO20" s="339"/>
    </row>
    <row r="21" spans="1:41" ht="19.5" customHeight="1">
      <c r="A21" s="400" t="s">
        <v>290</v>
      </c>
      <c r="B21" s="367" t="s">
        <v>29</v>
      </c>
      <c r="C21" s="355">
        <v>5</v>
      </c>
      <c r="D21" s="356">
        <v>9</v>
      </c>
      <c r="E21" s="368"/>
      <c r="F21" s="356" t="s">
        <v>121</v>
      </c>
      <c r="G21" s="356">
        <v>10</v>
      </c>
      <c r="H21" s="357">
        <v>6</v>
      </c>
      <c r="I21" s="334"/>
      <c r="J21" s="334"/>
      <c r="K21" s="334"/>
      <c r="L21" s="334"/>
      <c r="M21" s="334"/>
      <c r="N21" s="337"/>
      <c r="O21" s="355" t="s">
        <v>121</v>
      </c>
      <c r="P21" s="356" t="s">
        <v>120</v>
      </c>
      <c r="Q21" s="356">
        <v>9</v>
      </c>
      <c r="R21" s="356">
        <v>6</v>
      </c>
      <c r="S21" s="356">
        <v>5</v>
      </c>
      <c r="T21" s="357">
        <v>10</v>
      </c>
      <c r="U21" s="366"/>
      <c r="V21" s="356"/>
      <c r="W21" s="356"/>
      <c r="X21" s="356"/>
      <c r="Y21" s="356"/>
      <c r="Z21" s="357"/>
      <c r="AA21" s="355"/>
      <c r="AB21" s="356"/>
      <c r="AC21" s="356"/>
      <c r="AD21" s="356">
        <v>5</v>
      </c>
      <c r="AE21" s="356" t="s">
        <v>120</v>
      </c>
      <c r="AF21" s="357">
        <v>9</v>
      </c>
      <c r="AG21" s="334" t="s">
        <v>120</v>
      </c>
      <c r="AH21" s="334">
        <v>6</v>
      </c>
      <c r="AI21" s="334"/>
      <c r="AJ21" s="334" t="s">
        <v>121</v>
      </c>
      <c r="AK21" s="335">
        <v>10</v>
      </c>
      <c r="AL21" s="334">
        <v>18</v>
      </c>
      <c r="AM21" s="341">
        <v>1</v>
      </c>
      <c r="AN21" s="341"/>
      <c r="AO21" s="342"/>
    </row>
    <row r="22" spans="1:41" ht="19.5" customHeight="1">
      <c r="A22" s="400" t="s">
        <v>173</v>
      </c>
      <c r="B22" s="367" t="s">
        <v>325</v>
      </c>
      <c r="C22" s="355"/>
      <c r="D22" s="356"/>
      <c r="E22" s="356"/>
      <c r="F22" s="356"/>
      <c r="G22" s="356"/>
      <c r="H22" s="357"/>
      <c r="I22" s="334"/>
      <c r="J22" s="334"/>
      <c r="K22" s="334"/>
      <c r="L22" s="334"/>
      <c r="M22" s="334"/>
      <c r="N22" s="337"/>
      <c r="O22" s="355"/>
      <c r="P22" s="356"/>
      <c r="Q22" s="356"/>
      <c r="R22" s="356" t="s">
        <v>52</v>
      </c>
      <c r="S22" s="356" t="s">
        <v>53</v>
      </c>
      <c r="T22" s="357"/>
      <c r="U22" s="366"/>
      <c r="V22" s="356"/>
      <c r="W22" s="356"/>
      <c r="X22" s="356" t="s">
        <v>52</v>
      </c>
      <c r="Y22" s="356" t="s">
        <v>53</v>
      </c>
      <c r="Z22" s="357"/>
      <c r="AA22" s="355"/>
      <c r="AB22" s="356"/>
      <c r="AC22" s="356"/>
      <c r="AD22" s="395"/>
      <c r="AE22" s="395"/>
      <c r="AF22" s="396"/>
      <c r="AG22" s="334"/>
      <c r="AH22" s="334"/>
      <c r="AI22" s="334" t="s">
        <v>312</v>
      </c>
      <c r="AJ22" s="334" t="s">
        <v>52</v>
      </c>
      <c r="AK22" s="335"/>
      <c r="AL22" s="334">
        <v>6</v>
      </c>
      <c r="AM22" s="341"/>
      <c r="AN22" s="341"/>
      <c r="AO22" s="342"/>
    </row>
    <row r="23" spans="1:41" ht="19.5" customHeight="1">
      <c r="A23" s="400" t="s">
        <v>149</v>
      </c>
      <c r="B23" s="367" t="s">
        <v>29</v>
      </c>
      <c r="C23" s="369" t="s">
        <v>53</v>
      </c>
      <c r="D23" s="370">
        <v>6</v>
      </c>
      <c r="E23" s="370">
        <v>10</v>
      </c>
      <c r="F23" s="370"/>
      <c r="G23" s="356" t="s">
        <v>120</v>
      </c>
      <c r="H23" s="357" t="s">
        <v>121</v>
      </c>
      <c r="I23" s="334"/>
      <c r="J23" s="334"/>
      <c r="K23" s="334"/>
      <c r="L23" s="334" t="s">
        <v>52</v>
      </c>
      <c r="M23" s="334" t="s">
        <v>53</v>
      </c>
      <c r="N23" s="371">
        <v>10</v>
      </c>
      <c r="O23" s="355"/>
      <c r="P23" s="370"/>
      <c r="Q23" s="356"/>
      <c r="R23" s="356"/>
      <c r="S23" s="356"/>
      <c r="T23" s="357"/>
      <c r="U23" s="366" t="s">
        <v>52</v>
      </c>
      <c r="V23" s="356"/>
      <c r="W23" s="370">
        <v>10</v>
      </c>
      <c r="X23" s="356">
        <v>5</v>
      </c>
      <c r="Y23" s="356"/>
      <c r="Z23" s="357" t="s">
        <v>53</v>
      </c>
      <c r="AA23" s="355" t="s">
        <v>52</v>
      </c>
      <c r="AB23" s="336">
        <v>9</v>
      </c>
      <c r="AC23" s="336"/>
      <c r="AD23" s="370"/>
      <c r="AE23" s="356"/>
      <c r="AF23" s="357"/>
      <c r="AG23" s="334"/>
      <c r="AH23" s="334"/>
      <c r="AI23" s="334"/>
      <c r="AJ23" s="334"/>
      <c r="AK23" s="335"/>
      <c r="AL23" s="334">
        <v>14</v>
      </c>
      <c r="AM23" s="338">
        <v>1</v>
      </c>
      <c r="AN23" s="338"/>
      <c r="AO23" s="339"/>
    </row>
    <row r="24" spans="1:41" ht="19.5" customHeight="1">
      <c r="A24" s="400" t="s">
        <v>291</v>
      </c>
      <c r="B24" s="367"/>
      <c r="C24" s="355"/>
      <c r="D24" s="356">
        <v>5</v>
      </c>
      <c r="E24" s="356"/>
      <c r="F24" s="356"/>
      <c r="G24" s="356"/>
      <c r="H24" s="357"/>
      <c r="I24" s="334">
        <v>6</v>
      </c>
      <c r="J24" s="334"/>
      <c r="K24" s="334"/>
      <c r="L24" s="334"/>
      <c r="M24" s="334"/>
      <c r="N24" s="337" t="s">
        <v>53</v>
      </c>
      <c r="O24" s="355"/>
      <c r="P24" s="356"/>
      <c r="Q24" s="356"/>
      <c r="R24" s="356"/>
      <c r="S24" s="356"/>
      <c r="T24" s="357"/>
      <c r="U24" s="366"/>
      <c r="V24" s="356"/>
      <c r="W24" s="356"/>
      <c r="X24" s="356"/>
      <c r="Y24" s="356"/>
      <c r="Z24" s="357"/>
      <c r="AA24" s="355"/>
      <c r="AB24" s="356"/>
      <c r="AC24" s="356"/>
      <c r="AD24" s="356" t="s">
        <v>52</v>
      </c>
      <c r="AE24" s="356"/>
      <c r="AF24" s="357"/>
      <c r="AG24" s="334"/>
      <c r="AH24" s="334"/>
      <c r="AI24" s="334"/>
      <c r="AJ24" s="334"/>
      <c r="AK24" s="335"/>
      <c r="AL24" s="334"/>
      <c r="AM24" s="341"/>
      <c r="AN24" s="341">
        <v>5</v>
      </c>
      <c r="AO24" s="342"/>
    </row>
    <row r="25" spans="1:41" ht="19.5" customHeight="1" thickBot="1">
      <c r="A25" s="401" t="s">
        <v>292</v>
      </c>
      <c r="B25" s="372"/>
      <c r="C25" s="361"/>
      <c r="D25" s="362"/>
      <c r="E25" s="362"/>
      <c r="F25" s="362"/>
      <c r="G25" s="362"/>
      <c r="H25" s="363"/>
      <c r="I25" s="346"/>
      <c r="J25" s="346"/>
      <c r="K25" s="346"/>
      <c r="L25" s="346"/>
      <c r="M25" s="346"/>
      <c r="N25" s="348"/>
      <c r="O25" s="361"/>
      <c r="P25" s="362"/>
      <c r="Q25" s="362"/>
      <c r="R25" s="362"/>
      <c r="S25" s="362"/>
      <c r="T25" s="363"/>
      <c r="U25" s="373">
        <v>6</v>
      </c>
      <c r="V25" s="362" t="s">
        <v>52</v>
      </c>
      <c r="W25" s="362">
        <v>5</v>
      </c>
      <c r="X25" s="362" t="s">
        <v>53</v>
      </c>
      <c r="Y25" s="362"/>
      <c r="Z25" s="363"/>
      <c r="AA25" s="361"/>
      <c r="AB25" s="362"/>
      <c r="AC25" s="362"/>
      <c r="AD25" s="362"/>
      <c r="AE25" s="362"/>
      <c r="AF25" s="363"/>
      <c r="AG25" s="346"/>
      <c r="AH25" s="346"/>
      <c r="AI25" s="346"/>
      <c r="AJ25" s="346"/>
      <c r="AK25" s="347"/>
      <c r="AL25" s="346">
        <v>4</v>
      </c>
      <c r="AM25" s="321"/>
      <c r="AN25" s="321"/>
      <c r="AO25" s="322"/>
    </row>
    <row r="26" spans="1:41" ht="19.5" customHeight="1" thickBot="1">
      <c r="A26" s="473"/>
      <c r="B26" s="474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6"/>
    </row>
    <row r="27" spans="1:41" ht="18" customHeight="1" thickBot="1">
      <c r="A27" s="318" t="s">
        <v>0</v>
      </c>
      <c r="B27" s="471" t="s">
        <v>2</v>
      </c>
      <c r="C27" s="374">
        <v>1</v>
      </c>
      <c r="D27" s="375">
        <v>2</v>
      </c>
      <c r="E27" s="375">
        <v>3</v>
      </c>
      <c r="F27" s="375">
        <v>4</v>
      </c>
      <c r="G27" s="375">
        <v>5</v>
      </c>
      <c r="H27" s="376">
        <v>6</v>
      </c>
      <c r="I27" s="374">
        <v>1</v>
      </c>
      <c r="J27" s="375">
        <v>2</v>
      </c>
      <c r="K27" s="375">
        <v>3</v>
      </c>
      <c r="L27" s="375">
        <v>4</v>
      </c>
      <c r="M27" s="375">
        <v>5</v>
      </c>
      <c r="N27" s="377">
        <v>6</v>
      </c>
      <c r="O27" s="374">
        <v>1</v>
      </c>
      <c r="P27" s="375">
        <v>2</v>
      </c>
      <c r="Q27" s="375">
        <v>3</v>
      </c>
      <c r="R27" s="375">
        <v>4</v>
      </c>
      <c r="S27" s="375">
        <v>5</v>
      </c>
      <c r="T27" s="375">
        <v>6</v>
      </c>
      <c r="U27" s="374">
        <v>1</v>
      </c>
      <c r="V27" s="375">
        <v>2</v>
      </c>
      <c r="W27" s="375">
        <v>3</v>
      </c>
      <c r="X27" s="375">
        <v>4</v>
      </c>
      <c r="Y27" s="375">
        <v>5</v>
      </c>
      <c r="Z27" s="376">
        <v>6</v>
      </c>
      <c r="AA27" s="374">
        <v>1</v>
      </c>
      <c r="AB27" s="375">
        <v>2</v>
      </c>
      <c r="AC27" s="375">
        <v>3</v>
      </c>
      <c r="AD27" s="375">
        <v>4</v>
      </c>
      <c r="AE27" s="375">
        <v>5</v>
      </c>
      <c r="AF27" s="376">
        <v>6</v>
      </c>
      <c r="AG27" s="374">
        <v>1</v>
      </c>
      <c r="AH27" s="375">
        <v>2</v>
      </c>
      <c r="AI27" s="375">
        <v>3</v>
      </c>
      <c r="AJ27" s="375">
        <v>4</v>
      </c>
      <c r="AK27" s="376">
        <v>5</v>
      </c>
      <c r="AL27" s="378" t="s">
        <v>40</v>
      </c>
      <c r="AM27" s="379" t="s">
        <v>41</v>
      </c>
      <c r="AN27" s="379" t="s">
        <v>42</v>
      </c>
      <c r="AO27" s="380" t="s">
        <v>43</v>
      </c>
    </row>
    <row r="28" spans="1:41" ht="21" thickBot="1">
      <c r="A28" s="319" t="s">
        <v>39</v>
      </c>
      <c r="B28" s="472"/>
      <c r="C28" s="465" t="s">
        <v>3</v>
      </c>
      <c r="D28" s="466"/>
      <c r="E28" s="466"/>
      <c r="F28" s="466"/>
      <c r="G28" s="466"/>
      <c r="H28" s="481"/>
      <c r="I28" s="465" t="s">
        <v>33</v>
      </c>
      <c r="J28" s="466"/>
      <c r="K28" s="466"/>
      <c r="L28" s="466"/>
      <c r="M28" s="466"/>
      <c r="N28" s="467"/>
      <c r="O28" s="465" t="s">
        <v>34</v>
      </c>
      <c r="P28" s="466"/>
      <c r="Q28" s="466"/>
      <c r="R28" s="466"/>
      <c r="S28" s="466"/>
      <c r="T28" s="466"/>
      <c r="U28" s="465" t="s">
        <v>35</v>
      </c>
      <c r="V28" s="466"/>
      <c r="W28" s="466"/>
      <c r="X28" s="466"/>
      <c r="Y28" s="466"/>
      <c r="Z28" s="481"/>
      <c r="AA28" s="482" t="s">
        <v>36</v>
      </c>
      <c r="AB28" s="483"/>
      <c r="AC28" s="483"/>
      <c r="AD28" s="483"/>
      <c r="AE28" s="483"/>
      <c r="AF28" s="484"/>
      <c r="AG28" s="465" t="s">
        <v>37</v>
      </c>
      <c r="AH28" s="466"/>
      <c r="AI28" s="466"/>
      <c r="AJ28" s="466"/>
      <c r="AK28" s="481"/>
      <c r="AL28" s="468" t="s">
        <v>38</v>
      </c>
      <c r="AM28" s="469"/>
      <c r="AN28" s="469"/>
      <c r="AO28" s="470"/>
    </row>
  </sheetData>
  <sheetProtection/>
  <mergeCells count="21">
    <mergeCell ref="O28:T28"/>
    <mergeCell ref="U28:Z28"/>
    <mergeCell ref="O2:T2"/>
    <mergeCell ref="AA28:AF28"/>
    <mergeCell ref="A1:AO1"/>
    <mergeCell ref="A4:AO4"/>
    <mergeCell ref="A11:AO11"/>
    <mergeCell ref="AA2:AF2"/>
    <mergeCell ref="AL2:AO2"/>
    <mergeCell ref="AG28:AK28"/>
    <mergeCell ref="AG2:AK2"/>
    <mergeCell ref="C2:H2"/>
    <mergeCell ref="I28:N28"/>
    <mergeCell ref="AL28:AO28"/>
    <mergeCell ref="B27:B28"/>
    <mergeCell ref="A26:AO26"/>
    <mergeCell ref="A18:AO18"/>
    <mergeCell ref="I2:N2"/>
    <mergeCell ref="C28:H28"/>
    <mergeCell ref="B2:B3"/>
    <mergeCell ref="U2:Z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A1" sqref="A1:S1"/>
    </sheetView>
  </sheetViews>
  <sheetFormatPr defaultColWidth="9.00390625" defaultRowHeight="12.75"/>
  <cols>
    <col min="1" max="1" width="3.75390625" style="0" customWidth="1"/>
    <col min="2" max="2" width="5.75390625" style="0" customWidth="1"/>
    <col min="3" max="3" width="15.75390625" style="0" customWidth="1"/>
    <col min="4" max="4" width="5.75390625" style="0" customWidth="1"/>
    <col min="5" max="5" width="15.75390625" style="68" customWidth="1"/>
    <col min="6" max="6" width="5.75390625" style="0" customWidth="1"/>
    <col min="7" max="7" width="15.75390625" style="68" customWidth="1"/>
    <col min="8" max="8" width="6.375" style="0" customWidth="1"/>
    <col min="9" max="9" width="15.00390625" style="0" customWidth="1"/>
    <col min="10" max="10" width="5.75390625" style="0" customWidth="1"/>
    <col min="11" max="11" width="15.75390625" style="0" customWidth="1"/>
    <col min="12" max="12" width="5.75390625" style="0" customWidth="1"/>
    <col min="13" max="13" width="15.75390625" style="0" customWidth="1"/>
    <col min="14" max="14" width="5.75390625" style="0" customWidth="1"/>
    <col min="15" max="15" width="15.75390625" style="0" customWidth="1"/>
    <col min="16" max="16" width="5.75390625" style="0" customWidth="1"/>
    <col min="17" max="17" width="15.75390625" style="0" customWidth="1"/>
    <col min="18" max="18" width="5.75390625" style="0" customWidth="1"/>
    <col min="19" max="19" width="15.75390625" style="0" customWidth="1"/>
  </cols>
  <sheetData>
    <row r="1" spans="1:19" ht="16.5" customHeight="1">
      <c r="A1" s="509" t="s">
        <v>314</v>
      </c>
      <c r="B1" s="509"/>
      <c r="C1" s="509"/>
      <c r="D1" s="509"/>
      <c r="E1" s="509"/>
      <c r="F1" s="509"/>
      <c r="G1" s="509"/>
      <c r="H1" s="510"/>
      <c r="I1" s="510"/>
      <c r="J1" s="510"/>
      <c r="K1" s="510"/>
      <c r="L1" s="510"/>
      <c r="M1" s="510"/>
      <c r="N1" s="510"/>
      <c r="O1" s="510"/>
      <c r="P1" s="412"/>
      <c r="Q1" s="412"/>
      <c r="R1" s="412"/>
      <c r="S1" s="412"/>
    </row>
    <row r="2" spans="1:15" ht="9" customHeight="1" thickBot="1">
      <c r="A2" s="5"/>
      <c r="B2" s="5"/>
      <c r="C2" s="5"/>
      <c r="D2" s="5"/>
      <c r="E2" s="204"/>
      <c r="F2" s="5"/>
      <c r="G2" s="204"/>
      <c r="H2" s="4"/>
      <c r="I2" s="5"/>
      <c r="J2" s="4"/>
      <c r="K2" s="5"/>
      <c r="L2" s="5"/>
      <c r="M2" s="5"/>
      <c r="N2" s="5"/>
      <c r="O2" s="5"/>
    </row>
    <row r="3" spans="1:19" s="138" customFormat="1" ht="15.75" thickBot="1">
      <c r="A3" s="137"/>
      <c r="B3" s="458" t="s">
        <v>178</v>
      </c>
      <c r="C3" s="459"/>
      <c r="D3" s="511" t="s">
        <v>179</v>
      </c>
      <c r="E3" s="512"/>
      <c r="F3" s="511" t="s">
        <v>177</v>
      </c>
      <c r="G3" s="512"/>
      <c r="H3" s="458" t="s">
        <v>181</v>
      </c>
      <c r="I3" s="459"/>
      <c r="J3" s="500" t="s">
        <v>176</v>
      </c>
      <c r="K3" s="501"/>
      <c r="L3" s="453" t="s">
        <v>175</v>
      </c>
      <c r="M3" s="454"/>
      <c r="N3" s="456" t="s">
        <v>267</v>
      </c>
      <c r="O3" s="457"/>
      <c r="P3" s="282" t="s">
        <v>180</v>
      </c>
      <c r="Q3" s="283"/>
      <c r="R3" s="283" t="s">
        <v>174</v>
      </c>
      <c r="S3" s="283"/>
    </row>
    <row r="4" spans="1:19" ht="15" customHeight="1">
      <c r="A4" s="499" t="s">
        <v>31</v>
      </c>
      <c r="B4" s="197"/>
      <c r="C4" s="187"/>
      <c r="D4" s="197"/>
      <c r="E4" s="263"/>
      <c r="F4" s="197"/>
      <c r="G4" s="251"/>
      <c r="H4" s="258"/>
      <c r="I4" s="180"/>
      <c r="J4" s="107"/>
      <c r="K4" s="19"/>
      <c r="L4" s="207" t="s">
        <v>184</v>
      </c>
      <c r="M4" s="169" t="s">
        <v>89</v>
      </c>
      <c r="N4" s="207"/>
      <c r="O4" s="276"/>
      <c r="P4" s="104"/>
      <c r="Q4" s="8"/>
      <c r="R4" s="104" t="s">
        <v>187</v>
      </c>
      <c r="S4" s="8" t="s">
        <v>106</v>
      </c>
    </row>
    <row r="5" spans="1:19" ht="15">
      <c r="A5" s="499"/>
      <c r="B5" s="198" t="s">
        <v>184</v>
      </c>
      <c r="C5" s="249" t="s">
        <v>106</v>
      </c>
      <c r="D5" s="198" t="s">
        <v>107</v>
      </c>
      <c r="E5" s="264" t="s">
        <v>261</v>
      </c>
      <c r="F5" s="198"/>
      <c r="G5" s="252"/>
      <c r="H5" s="250" t="s">
        <v>107</v>
      </c>
      <c r="I5" s="181" t="s">
        <v>89</v>
      </c>
      <c r="J5" s="105"/>
      <c r="K5" s="13"/>
      <c r="L5" s="129" t="s">
        <v>182</v>
      </c>
      <c r="M5" s="130" t="s">
        <v>65</v>
      </c>
      <c r="N5" s="89" t="s">
        <v>109</v>
      </c>
      <c r="O5" s="249" t="s">
        <v>11</v>
      </c>
      <c r="P5" s="105"/>
      <c r="Q5" s="11"/>
      <c r="R5" s="105"/>
      <c r="S5" s="11"/>
    </row>
    <row r="6" spans="1:19" ht="15">
      <c r="A6" s="499"/>
      <c r="B6" s="198" t="s">
        <v>182</v>
      </c>
      <c r="C6" s="249" t="s">
        <v>106</v>
      </c>
      <c r="D6" s="198" t="s">
        <v>184</v>
      </c>
      <c r="E6" s="130" t="s">
        <v>106</v>
      </c>
      <c r="F6" s="198"/>
      <c r="G6" s="252"/>
      <c r="H6" s="250"/>
      <c r="I6" s="181"/>
      <c r="J6" s="196" t="s">
        <v>109</v>
      </c>
      <c r="K6" s="14" t="s">
        <v>113</v>
      </c>
      <c r="L6" s="86" t="s">
        <v>109</v>
      </c>
      <c r="M6" s="13" t="s">
        <v>11</v>
      </c>
      <c r="N6" s="86" t="s">
        <v>90</v>
      </c>
      <c r="O6" s="11" t="s">
        <v>65</v>
      </c>
      <c r="P6" s="105"/>
      <c r="Q6" s="11"/>
      <c r="R6" s="105"/>
      <c r="S6" s="11"/>
    </row>
    <row r="7" spans="1:19" ht="15.75" thickBot="1">
      <c r="A7" s="499"/>
      <c r="B7" s="199" t="s">
        <v>262</v>
      </c>
      <c r="C7" s="274" t="s">
        <v>111</v>
      </c>
      <c r="D7" s="203"/>
      <c r="E7" s="265"/>
      <c r="F7" s="199"/>
      <c r="G7" s="257"/>
      <c r="H7" s="255"/>
      <c r="I7" s="183"/>
      <c r="J7" s="196" t="s">
        <v>90</v>
      </c>
      <c r="K7" s="14" t="s">
        <v>115</v>
      </c>
      <c r="L7" s="87" t="s">
        <v>90</v>
      </c>
      <c r="M7" s="16" t="s">
        <v>20</v>
      </c>
      <c r="N7" s="87" t="s">
        <v>136</v>
      </c>
      <c r="O7" s="15" t="s">
        <v>113</v>
      </c>
      <c r="P7" s="106"/>
      <c r="Q7" s="15"/>
      <c r="R7" s="106" t="s">
        <v>136</v>
      </c>
      <c r="S7" s="15" t="s">
        <v>20</v>
      </c>
    </row>
    <row r="8" spans="1:19" ht="15" customHeight="1">
      <c r="A8" s="499" t="s">
        <v>4</v>
      </c>
      <c r="B8" s="197"/>
      <c r="C8" s="276"/>
      <c r="D8" s="200"/>
      <c r="E8" s="266"/>
      <c r="F8" s="197"/>
      <c r="G8" s="251"/>
      <c r="H8" s="268"/>
      <c r="I8" s="180"/>
      <c r="J8" s="104" t="s">
        <v>135</v>
      </c>
      <c r="K8" s="9" t="s">
        <v>89</v>
      </c>
      <c r="L8" s="202"/>
      <c r="M8" s="210"/>
      <c r="N8" s="11" t="s">
        <v>135</v>
      </c>
      <c r="O8" s="11" t="s">
        <v>111</v>
      </c>
      <c r="P8" s="107"/>
      <c r="Q8" s="17"/>
      <c r="R8" s="107"/>
      <c r="S8" s="17"/>
    </row>
    <row r="9" spans="1:19" ht="15">
      <c r="A9" s="499"/>
      <c r="B9" s="198" t="s">
        <v>182</v>
      </c>
      <c r="C9" s="249" t="s">
        <v>263</v>
      </c>
      <c r="D9" s="198" t="s">
        <v>107</v>
      </c>
      <c r="E9" s="130" t="s">
        <v>106</v>
      </c>
      <c r="F9" s="198" t="s">
        <v>184</v>
      </c>
      <c r="G9" s="252" t="s">
        <v>16</v>
      </c>
      <c r="H9" s="269"/>
      <c r="I9" s="181"/>
      <c r="J9" s="105" t="s">
        <v>107</v>
      </c>
      <c r="K9" s="13" t="s">
        <v>20</v>
      </c>
      <c r="L9" s="86"/>
      <c r="M9" s="13"/>
      <c r="N9" s="86" t="s">
        <v>107</v>
      </c>
      <c r="O9" s="11" t="s">
        <v>20</v>
      </c>
      <c r="P9" s="105"/>
      <c r="Q9" s="11"/>
      <c r="R9" s="105"/>
      <c r="S9" s="11"/>
    </row>
    <row r="10" spans="1:19" ht="15">
      <c r="A10" s="499"/>
      <c r="B10" s="198" t="s">
        <v>262</v>
      </c>
      <c r="C10" s="249" t="s">
        <v>14</v>
      </c>
      <c r="D10" s="198" t="s">
        <v>136</v>
      </c>
      <c r="E10" s="264" t="s">
        <v>16</v>
      </c>
      <c r="F10" s="198"/>
      <c r="G10" s="252"/>
      <c r="H10" s="269"/>
      <c r="I10" s="181"/>
      <c r="J10" s="105" t="s">
        <v>90</v>
      </c>
      <c r="K10" s="13" t="s">
        <v>12</v>
      </c>
      <c r="L10" s="208"/>
      <c r="M10" s="130"/>
      <c r="N10" s="129"/>
      <c r="O10" s="249"/>
      <c r="P10" s="105"/>
      <c r="Q10" s="11"/>
      <c r="R10" s="105"/>
      <c r="S10" s="11"/>
    </row>
    <row r="11" spans="1:19" ht="15.75" thickBot="1">
      <c r="A11" s="503"/>
      <c r="B11" s="203"/>
      <c r="C11" s="277"/>
      <c r="D11" s="199" t="s">
        <v>185</v>
      </c>
      <c r="E11" s="267" t="s">
        <v>16</v>
      </c>
      <c r="F11" s="199" t="s">
        <v>90</v>
      </c>
      <c r="G11" s="257" t="s">
        <v>89</v>
      </c>
      <c r="H11" s="270" t="s">
        <v>182</v>
      </c>
      <c r="I11" s="182" t="s">
        <v>65</v>
      </c>
      <c r="J11" s="108" t="s">
        <v>136</v>
      </c>
      <c r="K11" s="130" t="s">
        <v>13</v>
      </c>
      <c r="L11" s="209"/>
      <c r="M11" s="211"/>
      <c r="N11" s="279"/>
      <c r="O11" s="274"/>
      <c r="P11" s="108" t="s">
        <v>188</v>
      </c>
      <c r="Q11" s="186" t="s">
        <v>113</v>
      </c>
      <c r="R11" s="108"/>
      <c r="S11" s="186"/>
    </row>
    <row r="12" spans="1:19" ht="15" customHeight="1">
      <c r="A12" s="504" t="s">
        <v>5</v>
      </c>
      <c r="B12" s="200"/>
      <c r="C12" s="275"/>
      <c r="D12" s="197" t="s">
        <v>135</v>
      </c>
      <c r="E12" s="263" t="s">
        <v>16</v>
      </c>
      <c r="F12" s="197" t="s">
        <v>107</v>
      </c>
      <c r="G12" s="251" t="s">
        <v>12</v>
      </c>
      <c r="H12" s="254"/>
      <c r="I12" s="184"/>
      <c r="J12" s="162"/>
      <c r="K12" s="9"/>
      <c r="L12" s="84"/>
      <c r="M12" s="9"/>
      <c r="N12" s="84"/>
      <c r="O12" s="8"/>
      <c r="P12" s="104"/>
      <c r="Q12" s="8"/>
      <c r="R12" s="104"/>
      <c r="S12" s="8"/>
    </row>
    <row r="13" spans="1:19" ht="15">
      <c r="A13" s="499"/>
      <c r="B13" s="198" t="s">
        <v>184</v>
      </c>
      <c r="C13" s="249" t="s">
        <v>111</v>
      </c>
      <c r="D13" s="198" t="s">
        <v>107</v>
      </c>
      <c r="E13" s="264" t="s">
        <v>111</v>
      </c>
      <c r="F13" s="198"/>
      <c r="G13" s="252"/>
      <c r="H13" s="250" t="s">
        <v>109</v>
      </c>
      <c r="I13" s="181" t="s">
        <v>16</v>
      </c>
      <c r="J13" s="12"/>
      <c r="K13" s="13"/>
      <c r="L13" s="86"/>
      <c r="M13" s="13"/>
      <c r="N13" s="86"/>
      <c r="O13" s="11"/>
      <c r="P13" s="105" t="s">
        <v>182</v>
      </c>
      <c r="Q13" s="11" t="s">
        <v>106</v>
      </c>
      <c r="R13" s="105"/>
      <c r="S13" s="11"/>
    </row>
    <row r="14" spans="1:19" ht="15">
      <c r="A14" s="499"/>
      <c r="B14" s="198"/>
      <c r="C14" s="249"/>
      <c r="D14" s="198"/>
      <c r="E14" s="264"/>
      <c r="F14" s="198" t="s">
        <v>182</v>
      </c>
      <c r="G14" s="252" t="s">
        <v>16</v>
      </c>
      <c r="H14" s="250" t="s">
        <v>90</v>
      </c>
      <c r="I14" s="181" t="s">
        <v>16</v>
      </c>
      <c r="J14" s="12" t="s">
        <v>90</v>
      </c>
      <c r="K14" s="13" t="s">
        <v>11</v>
      </c>
      <c r="L14" s="86" t="s">
        <v>136</v>
      </c>
      <c r="M14" s="13" t="s">
        <v>13</v>
      </c>
      <c r="N14" s="86"/>
      <c r="O14" s="11"/>
      <c r="P14" s="105"/>
      <c r="Q14" s="11"/>
      <c r="R14" s="105"/>
      <c r="S14" s="11"/>
    </row>
    <row r="15" spans="1:19" ht="15.75" thickBot="1">
      <c r="A15" s="505"/>
      <c r="B15" s="199" t="s">
        <v>262</v>
      </c>
      <c r="C15" s="274" t="s">
        <v>263</v>
      </c>
      <c r="D15" s="199" t="s">
        <v>182</v>
      </c>
      <c r="E15" s="267" t="s">
        <v>14</v>
      </c>
      <c r="F15" s="199" t="s">
        <v>90</v>
      </c>
      <c r="G15" s="257" t="s">
        <v>65</v>
      </c>
      <c r="H15" s="255" t="s">
        <v>136</v>
      </c>
      <c r="I15" s="201" t="s">
        <v>14</v>
      </c>
      <c r="J15" s="163" t="s">
        <v>136</v>
      </c>
      <c r="K15" s="16" t="s">
        <v>65</v>
      </c>
      <c r="L15" s="87" t="s">
        <v>185</v>
      </c>
      <c r="M15" s="16" t="s">
        <v>12</v>
      </c>
      <c r="N15" s="87" t="s">
        <v>136</v>
      </c>
      <c r="O15" s="15" t="s">
        <v>115</v>
      </c>
      <c r="P15" s="106" t="s">
        <v>188</v>
      </c>
      <c r="Q15" s="15" t="s">
        <v>113</v>
      </c>
      <c r="R15" s="108" t="s">
        <v>136</v>
      </c>
      <c r="S15" s="186" t="s">
        <v>14</v>
      </c>
    </row>
    <row r="16" spans="1:19" ht="15" customHeight="1">
      <c r="A16" s="502" t="s">
        <v>6</v>
      </c>
      <c r="B16" s="197"/>
      <c r="C16" s="276"/>
      <c r="D16" s="197"/>
      <c r="E16" s="263"/>
      <c r="F16" s="197"/>
      <c r="G16" s="251"/>
      <c r="H16" s="258"/>
      <c r="I16" s="180"/>
      <c r="J16" s="104"/>
      <c r="K16" s="8"/>
      <c r="L16" s="104"/>
      <c r="M16" s="9"/>
      <c r="N16" s="88"/>
      <c r="O16" s="17"/>
      <c r="P16" s="107"/>
      <c r="Q16" s="19"/>
      <c r="R16" s="84"/>
      <c r="S16" s="8"/>
    </row>
    <row r="17" spans="1:23" ht="15">
      <c r="A17" s="499"/>
      <c r="B17" s="198"/>
      <c r="C17" s="249"/>
      <c r="D17" s="198" t="s">
        <v>107</v>
      </c>
      <c r="E17" s="264" t="s">
        <v>111</v>
      </c>
      <c r="F17" s="198"/>
      <c r="G17" s="252"/>
      <c r="H17" s="250" t="s">
        <v>90</v>
      </c>
      <c r="I17" s="181" t="s">
        <v>89</v>
      </c>
      <c r="J17" s="105"/>
      <c r="K17" s="11"/>
      <c r="L17" s="108" t="s">
        <v>107</v>
      </c>
      <c r="M17" s="13" t="s">
        <v>115</v>
      </c>
      <c r="N17" s="86" t="s">
        <v>184</v>
      </c>
      <c r="O17" s="11" t="s">
        <v>111</v>
      </c>
      <c r="P17" s="105"/>
      <c r="Q17" s="13"/>
      <c r="R17" s="86"/>
      <c r="S17" s="11"/>
      <c r="W17" t="s">
        <v>137</v>
      </c>
    </row>
    <row r="18" spans="1:19" ht="15">
      <c r="A18" s="499"/>
      <c r="B18" s="198" t="s">
        <v>262</v>
      </c>
      <c r="C18" s="249" t="s">
        <v>263</v>
      </c>
      <c r="D18" s="198"/>
      <c r="E18" s="264"/>
      <c r="F18" s="198" t="s">
        <v>109</v>
      </c>
      <c r="G18" s="252" t="s">
        <v>16</v>
      </c>
      <c r="H18" s="250" t="s">
        <v>136</v>
      </c>
      <c r="I18" s="181" t="s">
        <v>12</v>
      </c>
      <c r="J18" s="105" t="s">
        <v>90</v>
      </c>
      <c r="K18" s="11" t="s">
        <v>14</v>
      </c>
      <c r="L18" s="108"/>
      <c r="M18" s="14" t="s">
        <v>14</v>
      </c>
      <c r="N18" s="86"/>
      <c r="O18" s="11"/>
      <c r="P18" s="105"/>
      <c r="Q18" s="13"/>
      <c r="R18" s="86"/>
      <c r="S18" s="11"/>
    </row>
    <row r="19" spans="1:19" ht="15.75" thickBot="1">
      <c r="A19" s="503"/>
      <c r="B19" s="203" t="s">
        <v>90</v>
      </c>
      <c r="C19" s="277" t="s">
        <v>116</v>
      </c>
      <c r="D19" s="199"/>
      <c r="E19" s="267"/>
      <c r="F19" s="199" t="s">
        <v>90</v>
      </c>
      <c r="G19" s="257" t="s">
        <v>89</v>
      </c>
      <c r="H19" s="271"/>
      <c r="I19" s="15"/>
      <c r="J19" s="106" t="s">
        <v>136</v>
      </c>
      <c r="K19" s="15" t="s">
        <v>113</v>
      </c>
      <c r="L19" s="106"/>
      <c r="M19" s="16"/>
      <c r="N19" s="89"/>
      <c r="O19" s="186"/>
      <c r="P19" s="108" t="s">
        <v>136</v>
      </c>
      <c r="Q19" s="14" t="s">
        <v>115</v>
      </c>
      <c r="R19" s="87" t="s">
        <v>136</v>
      </c>
      <c r="S19" s="15" t="s">
        <v>106</v>
      </c>
    </row>
    <row r="20" spans="1:19" ht="15" customHeight="1">
      <c r="A20" s="506" t="s">
        <v>7</v>
      </c>
      <c r="B20" s="200"/>
      <c r="C20" s="275"/>
      <c r="D20" s="197"/>
      <c r="E20" s="263"/>
      <c r="F20" s="197" t="s">
        <v>135</v>
      </c>
      <c r="G20" s="251" t="s">
        <v>20</v>
      </c>
      <c r="H20" s="254"/>
      <c r="I20" s="184"/>
      <c r="J20" s="18"/>
      <c r="K20" s="19"/>
      <c r="L20" s="89" t="s">
        <v>109</v>
      </c>
      <c r="M20" s="14" t="s">
        <v>113</v>
      </c>
      <c r="N20" s="84" t="s">
        <v>90</v>
      </c>
      <c r="O20" s="8" t="s">
        <v>14</v>
      </c>
      <c r="P20" s="104"/>
      <c r="Q20" s="8"/>
      <c r="R20" s="88"/>
      <c r="S20" s="17"/>
    </row>
    <row r="21" spans="1:19" ht="15">
      <c r="A21" s="507"/>
      <c r="B21" s="198"/>
      <c r="C21" s="249"/>
      <c r="D21" s="198" t="s">
        <v>184</v>
      </c>
      <c r="E21" s="264" t="s">
        <v>20</v>
      </c>
      <c r="F21" s="198" t="s">
        <v>107</v>
      </c>
      <c r="G21" s="252" t="s">
        <v>14</v>
      </c>
      <c r="H21" s="250" t="s">
        <v>107</v>
      </c>
      <c r="I21" s="181" t="s">
        <v>16</v>
      </c>
      <c r="J21" s="12"/>
      <c r="K21" s="81"/>
      <c r="L21" s="86" t="s">
        <v>90</v>
      </c>
      <c r="M21" s="13" t="s">
        <v>113</v>
      </c>
      <c r="N21" s="86" t="s">
        <v>136</v>
      </c>
      <c r="O21" s="11" t="s">
        <v>113</v>
      </c>
      <c r="P21" s="105"/>
      <c r="Q21" s="11"/>
      <c r="R21" s="86"/>
      <c r="S21" s="11"/>
    </row>
    <row r="22" spans="1:19" ht="15" customHeight="1">
      <c r="A22" s="507"/>
      <c r="B22" s="198"/>
      <c r="C22" s="249"/>
      <c r="D22" s="198"/>
      <c r="E22" s="264"/>
      <c r="F22" s="198"/>
      <c r="G22" s="252"/>
      <c r="H22" s="272" t="s">
        <v>184</v>
      </c>
      <c r="I22" s="181" t="s">
        <v>20</v>
      </c>
      <c r="J22" s="12"/>
      <c r="K22" s="13"/>
      <c r="L22" s="86" t="s">
        <v>136</v>
      </c>
      <c r="M22" s="13" t="s">
        <v>14</v>
      </c>
      <c r="N22" s="86" t="s">
        <v>185</v>
      </c>
      <c r="O22" s="11" t="s">
        <v>13</v>
      </c>
      <c r="P22" s="105"/>
      <c r="Q22" s="11"/>
      <c r="R22" s="86"/>
      <c r="S22" s="11"/>
    </row>
    <row r="23" spans="1:19" ht="15.75" thickBot="1">
      <c r="A23" s="508"/>
      <c r="B23" s="199"/>
      <c r="C23" s="274"/>
      <c r="D23" s="199"/>
      <c r="E23" s="267"/>
      <c r="F23" s="203"/>
      <c r="G23" s="253"/>
      <c r="H23" s="273" t="s">
        <v>182</v>
      </c>
      <c r="I23" s="15" t="s">
        <v>106</v>
      </c>
      <c r="J23" s="85" t="s">
        <v>136</v>
      </c>
      <c r="K23" s="14" t="s">
        <v>89</v>
      </c>
      <c r="L23" s="89" t="s">
        <v>185</v>
      </c>
      <c r="M23" s="14" t="s">
        <v>89</v>
      </c>
      <c r="N23" s="87" t="s">
        <v>268</v>
      </c>
      <c r="O23" s="15" t="s">
        <v>12</v>
      </c>
      <c r="P23" s="106" t="s">
        <v>185</v>
      </c>
      <c r="Q23" s="15" t="s">
        <v>89</v>
      </c>
      <c r="R23" s="87" t="s">
        <v>136</v>
      </c>
      <c r="S23" s="15" t="s">
        <v>89</v>
      </c>
    </row>
    <row r="24" spans="1:19" s="81" customFormat="1" ht="15" customHeight="1">
      <c r="A24" s="496" t="s">
        <v>105</v>
      </c>
      <c r="B24" s="197"/>
      <c r="C24" s="276"/>
      <c r="D24" s="197"/>
      <c r="E24" s="251"/>
      <c r="F24" s="254"/>
      <c r="G24" s="256"/>
      <c r="H24" s="260"/>
      <c r="I24" s="103"/>
      <c r="J24" s="164"/>
      <c r="K24" s="112"/>
      <c r="L24" s="84"/>
      <c r="M24" s="169"/>
      <c r="N24" s="280"/>
      <c r="O24" s="275"/>
      <c r="P24" s="107"/>
      <c r="Q24" s="17"/>
      <c r="R24" s="107"/>
      <c r="S24" s="17"/>
    </row>
    <row r="25" spans="1:19" s="81" customFormat="1" ht="15" customHeight="1">
      <c r="A25" s="497"/>
      <c r="B25" s="198"/>
      <c r="C25" s="249"/>
      <c r="D25" s="198"/>
      <c r="E25" s="252"/>
      <c r="F25" s="250"/>
      <c r="G25" s="252"/>
      <c r="H25" s="261"/>
      <c r="I25" s="166"/>
      <c r="J25" s="12"/>
      <c r="K25" s="13"/>
      <c r="L25" s="10"/>
      <c r="M25" s="13"/>
      <c r="N25" s="86"/>
      <c r="O25" s="11"/>
      <c r="P25" s="105"/>
      <c r="Q25" s="11"/>
      <c r="R25" s="105"/>
      <c r="S25" s="11"/>
    </row>
    <row r="26" spans="1:19" s="81" customFormat="1" ht="15" customHeight="1" thickBot="1">
      <c r="A26" s="498"/>
      <c r="B26" s="203"/>
      <c r="C26" s="277"/>
      <c r="D26" s="188"/>
      <c r="E26" s="205"/>
      <c r="F26" s="259"/>
      <c r="G26" s="205"/>
      <c r="H26" s="262"/>
      <c r="I26" s="161"/>
      <c r="J26" s="165"/>
      <c r="K26" s="113"/>
      <c r="L26" s="109"/>
      <c r="M26" s="170"/>
      <c r="N26" s="109"/>
      <c r="O26" s="278"/>
      <c r="P26" s="106" t="s">
        <v>90</v>
      </c>
      <c r="Q26" s="15" t="s">
        <v>89</v>
      </c>
      <c r="R26" s="106" t="s">
        <v>91</v>
      </c>
      <c r="S26" s="15" t="s">
        <v>106</v>
      </c>
    </row>
    <row r="27" spans="1:19" ht="15" customHeight="1">
      <c r="A27" s="110"/>
      <c r="B27" s="110"/>
      <c r="C27" s="110"/>
      <c r="D27" s="110"/>
      <c r="E27" s="206"/>
      <c r="F27" s="110"/>
      <c r="G27" s="206"/>
      <c r="H27" s="111"/>
      <c r="I27" s="82"/>
      <c r="J27" s="111"/>
      <c r="K27" s="82"/>
      <c r="L27" s="82"/>
      <c r="M27" s="82"/>
      <c r="N27" s="82"/>
      <c r="O27" s="82"/>
      <c r="P27" s="81"/>
      <c r="Q27" s="81"/>
      <c r="R27" s="81"/>
      <c r="S27" s="81"/>
    </row>
    <row r="28" spans="1:17" ht="15.75">
      <c r="A28" s="5"/>
      <c r="B28" s="5"/>
      <c r="C28" s="5"/>
      <c r="D28" s="5"/>
      <c r="E28" s="204"/>
      <c r="F28" s="5"/>
      <c r="G28" s="204"/>
      <c r="H28" s="4"/>
      <c r="I28" s="6"/>
      <c r="J28" s="4"/>
      <c r="K28" s="7" t="s">
        <v>32</v>
      </c>
      <c r="L28" s="7"/>
      <c r="M28" s="7"/>
      <c r="N28" s="7"/>
      <c r="O28" s="7"/>
      <c r="Q28" s="7" t="s">
        <v>311</v>
      </c>
    </row>
  </sheetData>
  <sheetProtection/>
  <mergeCells count="14">
    <mergeCell ref="L3:M3"/>
    <mergeCell ref="A1:S1"/>
    <mergeCell ref="F3:G3"/>
    <mergeCell ref="B3:C3"/>
    <mergeCell ref="D3:E3"/>
    <mergeCell ref="N3:O3"/>
    <mergeCell ref="A24:A26"/>
    <mergeCell ref="A4:A7"/>
    <mergeCell ref="H3:I3"/>
    <mergeCell ref="J3:K3"/>
    <mergeCell ref="A16:A19"/>
    <mergeCell ref="A8:A11"/>
    <mergeCell ref="A12:A15"/>
    <mergeCell ref="A20:A23"/>
  </mergeCells>
  <printOptions horizontalCentered="1" verticalCentered="1"/>
  <pageMargins left="0.1968503937007874" right="0.1968503937007874" top="0.1968503937007874" bottom="0.984251968503937" header="0.5118110236220472" footer="0.5118110236220472"/>
  <pageSetup horizontalDpi="600" verticalDpi="600" orientation="landscape" paperSize="9" scale="74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7">
      <selection activeCell="M32" sqref="M32"/>
    </sheetView>
  </sheetViews>
  <sheetFormatPr defaultColWidth="9.00390625" defaultRowHeight="12.75"/>
  <cols>
    <col min="1" max="1" width="4.375" style="0" customWidth="1"/>
    <col min="2" max="2" width="48.00390625" style="0" customWidth="1"/>
    <col min="3" max="3" width="24.75390625" style="0" customWidth="1"/>
    <col min="4" max="4" width="14.375" style="0" customWidth="1"/>
    <col min="5" max="5" width="8.00390625" style="0" customWidth="1"/>
    <col min="6" max="6" width="8.625" style="0" customWidth="1"/>
    <col min="7" max="7" width="12.125" style="0" customWidth="1"/>
    <col min="8" max="11" width="12.75390625" style="0" customWidth="1"/>
  </cols>
  <sheetData>
    <row r="1" spans="1:11" ht="23.25">
      <c r="A1" s="514" t="s">
        <v>306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2:4" ht="6.75" customHeight="1">
      <c r="B2" s="69"/>
      <c r="D2" s="68"/>
    </row>
    <row r="3" spans="1:11" ht="37.5">
      <c r="A3" s="114"/>
      <c r="B3" s="115" t="s">
        <v>72</v>
      </c>
      <c r="C3" s="114" t="s">
        <v>73</v>
      </c>
      <c r="D3" s="114" t="s">
        <v>1</v>
      </c>
      <c r="E3" s="116" t="s">
        <v>74</v>
      </c>
      <c r="F3" s="116" t="s">
        <v>75</v>
      </c>
      <c r="G3" s="114" t="s">
        <v>31</v>
      </c>
      <c r="H3" s="114" t="s">
        <v>4</v>
      </c>
      <c r="I3" s="114" t="s">
        <v>5</v>
      </c>
      <c r="J3" s="114" t="s">
        <v>6</v>
      </c>
      <c r="K3" s="114" t="s">
        <v>7</v>
      </c>
    </row>
    <row r="4" spans="1:11" ht="19.5" customHeight="1">
      <c r="A4" s="114">
        <v>1</v>
      </c>
      <c r="B4" s="117" t="s">
        <v>150</v>
      </c>
      <c r="C4" s="117" t="s">
        <v>97</v>
      </c>
      <c r="D4" s="118" t="s">
        <v>55</v>
      </c>
      <c r="E4" s="122">
        <v>1</v>
      </c>
      <c r="F4" s="123">
        <v>6</v>
      </c>
      <c r="G4" s="119"/>
      <c r="H4" s="168"/>
      <c r="I4" s="120"/>
      <c r="J4" s="120"/>
      <c r="K4" s="168" t="s">
        <v>127</v>
      </c>
    </row>
    <row r="5" spans="1:11" ht="19.5" customHeight="1">
      <c r="A5" s="114">
        <v>2</v>
      </c>
      <c r="B5" s="117" t="s">
        <v>151</v>
      </c>
      <c r="C5" s="117" t="s">
        <v>97</v>
      </c>
      <c r="D5" s="118" t="s">
        <v>103</v>
      </c>
      <c r="E5" s="122">
        <v>1</v>
      </c>
      <c r="F5" s="123">
        <v>9</v>
      </c>
      <c r="G5" s="119"/>
      <c r="H5" s="131"/>
      <c r="I5" s="120"/>
      <c r="J5" s="120"/>
      <c r="K5" s="168" t="s">
        <v>162</v>
      </c>
    </row>
    <row r="6" spans="1:11" ht="19.5" customHeight="1">
      <c r="A6" s="114">
        <v>3</v>
      </c>
      <c r="B6" s="117" t="s">
        <v>152</v>
      </c>
      <c r="C6" s="117" t="s">
        <v>45</v>
      </c>
      <c r="D6" s="118" t="s">
        <v>55</v>
      </c>
      <c r="E6" s="122">
        <v>1</v>
      </c>
      <c r="F6" s="123">
        <v>6</v>
      </c>
      <c r="G6" s="168" t="s">
        <v>127</v>
      </c>
      <c r="H6" s="120"/>
      <c r="I6" s="168"/>
      <c r="J6" s="131"/>
      <c r="K6" s="120"/>
    </row>
    <row r="7" spans="1:11" ht="19.5" customHeight="1">
      <c r="A7" s="114">
        <v>4</v>
      </c>
      <c r="B7" s="117" t="s">
        <v>153</v>
      </c>
      <c r="C7" s="117" t="s">
        <v>45</v>
      </c>
      <c r="D7" s="118" t="s">
        <v>92</v>
      </c>
      <c r="E7" s="122">
        <v>1</v>
      </c>
      <c r="F7" s="123">
        <v>10</v>
      </c>
      <c r="G7" s="119"/>
      <c r="H7" s="168" t="s">
        <v>162</v>
      </c>
      <c r="I7" s="168"/>
      <c r="J7" s="131"/>
      <c r="K7" s="120"/>
    </row>
    <row r="8" spans="1:11" ht="19.5" customHeight="1">
      <c r="A8" s="114">
        <v>5</v>
      </c>
      <c r="B8" s="117" t="s">
        <v>154</v>
      </c>
      <c r="C8" s="117" t="s">
        <v>21</v>
      </c>
      <c r="D8" s="118" t="s">
        <v>92</v>
      </c>
      <c r="E8" s="122">
        <v>1</v>
      </c>
      <c r="F8" s="123">
        <v>7</v>
      </c>
      <c r="G8" s="119"/>
      <c r="H8" s="168" t="s">
        <v>162</v>
      </c>
      <c r="I8" s="120"/>
      <c r="J8" s="120"/>
      <c r="K8" s="168"/>
    </row>
    <row r="9" spans="1:11" ht="19.5" customHeight="1">
      <c r="A9" s="114">
        <v>6</v>
      </c>
      <c r="B9" s="117" t="s">
        <v>155</v>
      </c>
      <c r="C9" s="117" t="s">
        <v>21</v>
      </c>
      <c r="D9" s="118" t="s">
        <v>55</v>
      </c>
      <c r="E9" s="122">
        <v>1</v>
      </c>
      <c r="F9" s="123">
        <v>9</v>
      </c>
      <c r="G9" s="168"/>
      <c r="H9" s="120"/>
      <c r="I9" s="168" t="s">
        <v>162</v>
      </c>
      <c r="J9" s="120"/>
      <c r="K9" s="131"/>
    </row>
    <row r="10" spans="1:11" ht="19.5" customHeight="1">
      <c r="A10" s="114">
        <v>7</v>
      </c>
      <c r="B10" s="117" t="s">
        <v>156</v>
      </c>
      <c r="C10" s="117" t="s">
        <v>110</v>
      </c>
      <c r="D10" s="118" t="s">
        <v>54</v>
      </c>
      <c r="E10" s="122">
        <v>1</v>
      </c>
      <c r="F10" s="123">
        <v>7</v>
      </c>
      <c r="G10" s="134"/>
      <c r="H10" s="120"/>
      <c r="I10" s="121"/>
      <c r="J10" s="168" t="s">
        <v>127</v>
      </c>
      <c r="K10" s="131"/>
    </row>
    <row r="11" spans="1:11" ht="19.5" customHeight="1">
      <c r="A11" s="114">
        <v>8</v>
      </c>
      <c r="B11" s="117" t="s">
        <v>157</v>
      </c>
      <c r="C11" s="117" t="s">
        <v>110</v>
      </c>
      <c r="D11" s="118" t="s">
        <v>54</v>
      </c>
      <c r="E11" s="122">
        <v>1</v>
      </c>
      <c r="F11" s="123">
        <v>9</v>
      </c>
      <c r="G11" s="168" t="s">
        <v>127</v>
      </c>
      <c r="H11" s="120"/>
      <c r="I11" s="168"/>
      <c r="J11" s="120"/>
      <c r="K11" s="120"/>
    </row>
    <row r="12" spans="1:11" ht="19.5" customHeight="1">
      <c r="A12" s="114">
        <v>9</v>
      </c>
      <c r="B12" s="117" t="s">
        <v>99</v>
      </c>
      <c r="C12" s="117" t="s">
        <v>15</v>
      </c>
      <c r="D12" s="118" t="s">
        <v>54</v>
      </c>
      <c r="E12" s="122">
        <v>1</v>
      </c>
      <c r="F12" s="123">
        <v>7</v>
      </c>
      <c r="H12" s="168" t="s">
        <v>162</v>
      </c>
      <c r="I12" s="120"/>
      <c r="J12" s="168"/>
      <c r="K12" s="120"/>
    </row>
    <row r="13" spans="1:11" ht="19.5" customHeight="1">
      <c r="A13" s="114">
        <v>10</v>
      </c>
      <c r="B13" s="117" t="s">
        <v>99</v>
      </c>
      <c r="C13" s="117" t="s">
        <v>17</v>
      </c>
      <c r="D13" s="118" t="s">
        <v>54</v>
      </c>
      <c r="E13" s="122">
        <v>1</v>
      </c>
      <c r="F13" s="123">
        <v>5</v>
      </c>
      <c r="G13" s="168" t="s">
        <v>127</v>
      </c>
      <c r="H13" s="120"/>
      <c r="I13" s="120"/>
      <c r="J13" s="120"/>
      <c r="K13" s="120"/>
    </row>
    <row r="14" spans="1:11" ht="19.5" customHeight="1">
      <c r="A14" s="114">
        <v>11</v>
      </c>
      <c r="B14" s="117" t="s">
        <v>123</v>
      </c>
      <c r="C14" s="117" t="s">
        <v>17</v>
      </c>
      <c r="D14" s="118" t="s">
        <v>54</v>
      </c>
      <c r="E14" s="122">
        <v>1</v>
      </c>
      <c r="F14" s="123">
        <v>10</v>
      </c>
      <c r="G14" s="168" t="s">
        <v>162</v>
      </c>
      <c r="H14" s="120"/>
      <c r="I14" s="120"/>
      <c r="J14" s="120"/>
      <c r="K14" s="120"/>
    </row>
    <row r="15" spans="1:11" ht="19.5" customHeight="1">
      <c r="A15" s="114">
        <v>12</v>
      </c>
      <c r="B15" s="117" t="s">
        <v>100</v>
      </c>
      <c r="C15" s="117" t="s">
        <v>18</v>
      </c>
      <c r="D15" s="118" t="s">
        <v>50</v>
      </c>
      <c r="E15" s="122">
        <v>1</v>
      </c>
      <c r="F15" s="123" t="s">
        <v>120</v>
      </c>
      <c r="G15" s="119"/>
      <c r="I15" s="120"/>
      <c r="J15" s="168" t="s">
        <v>162</v>
      </c>
      <c r="K15" s="120"/>
    </row>
    <row r="16" spans="1:11" ht="19.5" customHeight="1">
      <c r="A16" s="114">
        <v>13</v>
      </c>
      <c r="B16" s="117" t="s">
        <v>100</v>
      </c>
      <c r="C16" s="117" t="s">
        <v>18</v>
      </c>
      <c r="D16" s="118" t="s">
        <v>50</v>
      </c>
      <c r="E16" s="122">
        <v>1</v>
      </c>
      <c r="F16" s="123" t="s">
        <v>121</v>
      </c>
      <c r="G16" s="168"/>
      <c r="H16" s="168" t="s">
        <v>160</v>
      </c>
      <c r="I16" s="120"/>
      <c r="J16" s="120"/>
      <c r="K16" s="120"/>
    </row>
    <row r="17" spans="1:11" ht="19.5" customHeight="1">
      <c r="A17" s="114">
        <v>14</v>
      </c>
      <c r="B17" s="117" t="s">
        <v>100</v>
      </c>
      <c r="C17" s="117" t="s">
        <v>18</v>
      </c>
      <c r="D17" s="118" t="s">
        <v>50</v>
      </c>
      <c r="E17" s="122">
        <v>1</v>
      </c>
      <c r="F17" s="123" t="s">
        <v>95</v>
      </c>
      <c r="G17" s="168" t="s">
        <v>127</v>
      </c>
      <c r="H17" s="120"/>
      <c r="I17" s="120"/>
      <c r="K17" s="120"/>
    </row>
    <row r="18" spans="1:11" ht="19.5" customHeight="1">
      <c r="A18" s="114">
        <v>15</v>
      </c>
      <c r="B18" s="117" t="s">
        <v>100</v>
      </c>
      <c r="C18" s="117" t="s">
        <v>18</v>
      </c>
      <c r="D18" s="118" t="s">
        <v>50</v>
      </c>
      <c r="E18" s="122">
        <v>1</v>
      </c>
      <c r="F18" s="123" t="s">
        <v>96</v>
      </c>
      <c r="G18" s="120"/>
      <c r="H18" s="168" t="s">
        <v>161</v>
      </c>
      <c r="I18" s="120"/>
      <c r="J18" s="121"/>
      <c r="K18" s="120"/>
    </row>
    <row r="19" spans="1:11" ht="19.5" customHeight="1">
      <c r="A19" s="114">
        <v>16</v>
      </c>
      <c r="B19" s="117" t="s">
        <v>100</v>
      </c>
      <c r="C19" s="117" t="s">
        <v>18</v>
      </c>
      <c r="D19" s="118" t="s">
        <v>50</v>
      </c>
      <c r="E19" s="122">
        <v>1</v>
      </c>
      <c r="F19" s="123">
        <v>10</v>
      </c>
      <c r="G19" s="168" t="s">
        <v>126</v>
      </c>
      <c r="H19" s="120"/>
      <c r="I19" s="120"/>
      <c r="J19" s="168"/>
      <c r="K19" s="131"/>
    </row>
    <row r="20" spans="1:11" ht="19.5" customHeight="1">
      <c r="A20" s="114">
        <v>17</v>
      </c>
      <c r="B20" s="117" t="s">
        <v>124</v>
      </c>
      <c r="C20" s="117" t="s">
        <v>44</v>
      </c>
      <c r="D20" s="118" t="s">
        <v>104</v>
      </c>
      <c r="E20" s="123">
        <v>1</v>
      </c>
      <c r="F20" s="124" t="s">
        <v>76</v>
      </c>
      <c r="G20" s="120"/>
      <c r="H20" s="120"/>
      <c r="I20" s="168" t="s">
        <v>162</v>
      </c>
      <c r="J20" s="120"/>
      <c r="K20" s="131"/>
    </row>
    <row r="21" spans="1:11" ht="19.5" customHeight="1">
      <c r="A21" s="114">
        <v>18</v>
      </c>
      <c r="B21" s="117" t="s">
        <v>158</v>
      </c>
      <c r="C21" s="117" t="s">
        <v>27</v>
      </c>
      <c r="D21" s="118" t="s">
        <v>159</v>
      </c>
      <c r="E21" s="123">
        <v>1</v>
      </c>
      <c r="F21" s="125" t="s">
        <v>51</v>
      </c>
      <c r="G21" s="120"/>
      <c r="H21" s="168" t="s">
        <v>127</v>
      </c>
      <c r="I21" s="120"/>
      <c r="J21" s="120"/>
      <c r="K21" s="120"/>
    </row>
    <row r="22" spans="1:11" ht="19.5" customHeight="1">
      <c r="A22" s="114">
        <v>19</v>
      </c>
      <c r="B22" s="117" t="s">
        <v>101</v>
      </c>
      <c r="C22" s="117" t="s">
        <v>46</v>
      </c>
      <c r="D22" s="118" t="s">
        <v>23</v>
      </c>
      <c r="E22" s="123">
        <v>2</v>
      </c>
      <c r="F22" s="125" t="s">
        <v>28</v>
      </c>
      <c r="G22" s="168"/>
      <c r="H22" s="168" t="s">
        <v>171</v>
      </c>
      <c r="I22" s="131"/>
      <c r="J22" s="131"/>
      <c r="K22" s="120"/>
    </row>
    <row r="23" spans="1:11" ht="19.5" customHeight="1">
      <c r="A23" s="114">
        <v>20</v>
      </c>
      <c r="B23" s="117" t="s">
        <v>102</v>
      </c>
      <c r="C23" s="117" t="s">
        <v>46</v>
      </c>
      <c r="D23" s="118" t="s">
        <v>23</v>
      </c>
      <c r="E23" s="123">
        <v>2</v>
      </c>
      <c r="F23" s="125" t="s">
        <v>30</v>
      </c>
      <c r="G23" s="168"/>
      <c r="H23" s="168" t="s">
        <v>170</v>
      </c>
      <c r="I23" s="131"/>
      <c r="J23" s="131"/>
      <c r="K23" s="121"/>
    </row>
    <row r="24" spans="1:11" ht="34.5" customHeight="1">
      <c r="A24" s="114">
        <v>21</v>
      </c>
      <c r="B24" s="117" t="s">
        <v>125</v>
      </c>
      <c r="C24" s="117" t="s">
        <v>24</v>
      </c>
      <c r="D24" s="118" t="s">
        <v>23</v>
      </c>
      <c r="E24" s="123">
        <v>2</v>
      </c>
      <c r="F24" s="125" t="s">
        <v>29</v>
      </c>
      <c r="G24" s="120"/>
      <c r="H24" s="120"/>
      <c r="I24" s="168"/>
      <c r="J24" s="168" t="s">
        <v>170</v>
      </c>
      <c r="K24" s="120"/>
    </row>
    <row r="25" spans="1:11" ht="19.5" customHeight="1">
      <c r="A25" s="114">
        <v>22</v>
      </c>
      <c r="B25" s="117" t="s">
        <v>169</v>
      </c>
      <c r="C25" s="117" t="s">
        <v>163</v>
      </c>
      <c r="D25" s="118" t="s">
        <v>167</v>
      </c>
      <c r="E25" s="123">
        <v>1</v>
      </c>
      <c r="F25" s="125" t="s">
        <v>29</v>
      </c>
      <c r="G25" s="120"/>
      <c r="H25" s="168" t="s">
        <v>172</v>
      </c>
      <c r="I25" s="168"/>
      <c r="J25" s="131"/>
      <c r="K25" s="120"/>
    </row>
    <row r="26" spans="1:11" ht="19.5" customHeight="1">
      <c r="A26" s="114">
        <v>23</v>
      </c>
      <c r="B26" s="117" t="s">
        <v>165</v>
      </c>
      <c r="C26" s="117" t="s">
        <v>163</v>
      </c>
      <c r="D26" s="118" t="s">
        <v>167</v>
      </c>
      <c r="E26" s="123">
        <v>1</v>
      </c>
      <c r="F26" s="125" t="s">
        <v>29</v>
      </c>
      <c r="G26" s="120"/>
      <c r="H26" s="120"/>
      <c r="I26" s="168"/>
      <c r="J26" s="168" t="s">
        <v>172</v>
      </c>
      <c r="K26" s="120"/>
    </row>
    <row r="27" spans="1:11" ht="19.5" customHeight="1">
      <c r="A27" s="114">
        <v>24</v>
      </c>
      <c r="B27" s="117" t="s">
        <v>166</v>
      </c>
      <c r="C27" s="117" t="s">
        <v>164</v>
      </c>
      <c r="D27" s="118" t="s">
        <v>168</v>
      </c>
      <c r="E27" s="123">
        <v>1</v>
      </c>
      <c r="F27" s="125" t="s">
        <v>186</v>
      </c>
      <c r="G27" s="120"/>
      <c r="H27" s="120"/>
      <c r="I27" s="168"/>
      <c r="J27" s="168" t="s">
        <v>172</v>
      </c>
      <c r="K27" s="120"/>
    </row>
    <row r="28" spans="1:11" ht="11.25" customHeight="1">
      <c r="A28" s="70"/>
      <c r="B28" s="70"/>
      <c r="C28" s="70"/>
      <c r="D28" s="71"/>
      <c r="E28" s="70"/>
      <c r="F28" s="70"/>
      <c r="G28" s="70"/>
      <c r="H28" s="70"/>
      <c r="I28" s="70"/>
      <c r="J28" s="70"/>
      <c r="K28" s="70"/>
    </row>
    <row r="29" spans="1:11" ht="18.75">
      <c r="A29" s="70"/>
      <c r="B29" s="70"/>
      <c r="C29" s="70"/>
      <c r="D29" s="71"/>
      <c r="E29" s="70"/>
      <c r="F29" s="513" t="s">
        <v>32</v>
      </c>
      <c r="G29" s="513"/>
      <c r="H29" s="513"/>
      <c r="I29" s="135"/>
      <c r="J29" s="513" t="s">
        <v>310</v>
      </c>
      <c r="K29" s="513"/>
    </row>
    <row r="30" ht="0.75" customHeight="1"/>
  </sheetData>
  <sheetProtection/>
  <mergeCells count="3">
    <mergeCell ref="F29:H29"/>
    <mergeCell ref="J29:K2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  <ignoredErrors>
    <ignoredError sqref="F20:F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4">
      <selection activeCell="F20" sqref="F20"/>
    </sheetView>
  </sheetViews>
  <sheetFormatPr defaultColWidth="9.00390625" defaultRowHeight="12.75"/>
  <cols>
    <col min="1" max="1" width="6.125" style="0" customWidth="1"/>
    <col min="2" max="2" width="7.00390625" style="0" customWidth="1"/>
    <col min="3" max="3" width="19.25390625" style="0" customWidth="1"/>
    <col min="4" max="4" width="0.12890625" style="0" customWidth="1"/>
    <col min="5" max="5" width="14.625" style="0" customWidth="1"/>
    <col min="6" max="6" width="13.125" style="0" customWidth="1"/>
    <col min="7" max="41" width="3.75390625" style="0" customWidth="1"/>
  </cols>
  <sheetData>
    <row r="1" ht="4.5" customHeight="1"/>
    <row r="2" spans="1:6" ht="32.25" customHeight="1" thickBot="1">
      <c r="A2" s="515" t="s">
        <v>308</v>
      </c>
      <c r="B2" s="515"/>
      <c r="C2" s="516"/>
      <c r="D2" s="516"/>
      <c r="E2" s="516"/>
      <c r="F2" s="516"/>
    </row>
    <row r="3" spans="1:6" ht="9" customHeight="1" hidden="1" thickBot="1">
      <c r="A3" s="171"/>
      <c r="B3" s="171"/>
      <c r="C3" s="171"/>
      <c r="D3" s="171"/>
      <c r="E3" s="171"/>
      <c r="F3" s="171"/>
    </row>
    <row r="4" spans="1:6" ht="19.5" customHeight="1" thickBot="1">
      <c r="A4" s="191" t="s">
        <v>75</v>
      </c>
      <c r="B4" s="311" t="s">
        <v>307</v>
      </c>
      <c r="C4" s="132" t="s">
        <v>128</v>
      </c>
      <c r="D4" s="132" t="s">
        <v>129</v>
      </c>
      <c r="E4" s="132" t="s">
        <v>130</v>
      </c>
      <c r="F4" s="133" t="s">
        <v>131</v>
      </c>
    </row>
    <row r="5" spans="1:6" ht="19.5" customHeight="1">
      <c r="A5" s="192" t="s">
        <v>9</v>
      </c>
      <c r="B5" s="314">
        <v>10</v>
      </c>
      <c r="C5" s="315" t="s">
        <v>17</v>
      </c>
      <c r="D5" s="194">
        <v>11</v>
      </c>
      <c r="E5" s="193" t="s">
        <v>8</v>
      </c>
      <c r="F5" s="195" t="s">
        <v>272</v>
      </c>
    </row>
    <row r="6" spans="1:6" ht="19.5" customHeight="1">
      <c r="A6" s="172" t="s">
        <v>10</v>
      </c>
      <c r="B6" s="312">
        <v>9</v>
      </c>
      <c r="C6" s="313" t="s">
        <v>197</v>
      </c>
      <c r="D6" s="174">
        <v>8</v>
      </c>
      <c r="E6" s="173" t="s">
        <v>3</v>
      </c>
      <c r="F6" s="185" t="s">
        <v>271</v>
      </c>
    </row>
    <row r="7" spans="1:6" ht="19.5" customHeight="1">
      <c r="A7" s="172" t="s">
        <v>93</v>
      </c>
      <c r="B7" s="312">
        <v>10</v>
      </c>
      <c r="C7" s="173" t="s">
        <v>44</v>
      </c>
      <c r="D7" s="174">
        <v>9</v>
      </c>
      <c r="E7" s="173" t="s">
        <v>4</v>
      </c>
      <c r="F7" s="185" t="s">
        <v>270</v>
      </c>
    </row>
    <row r="8" spans="1:6" ht="19.5" customHeight="1">
      <c r="A8" s="172" t="s">
        <v>94</v>
      </c>
      <c r="B8" s="312">
        <v>12</v>
      </c>
      <c r="C8" s="173" t="s">
        <v>110</v>
      </c>
      <c r="D8" s="174">
        <v>8</v>
      </c>
      <c r="E8" s="173" t="s">
        <v>8</v>
      </c>
      <c r="F8" s="185" t="s">
        <v>183</v>
      </c>
    </row>
    <row r="9" spans="1:6" ht="19.5" customHeight="1">
      <c r="A9" s="172">
        <v>7</v>
      </c>
      <c r="B9" s="312">
        <v>11</v>
      </c>
      <c r="C9" s="173" t="s">
        <v>27</v>
      </c>
      <c r="D9" s="174">
        <v>9</v>
      </c>
      <c r="E9" s="173" t="s">
        <v>7</v>
      </c>
      <c r="F9" s="185" t="s">
        <v>183</v>
      </c>
    </row>
    <row r="10" spans="1:6" ht="19.5" customHeight="1">
      <c r="A10" s="172">
        <v>8</v>
      </c>
      <c r="B10" s="312">
        <v>9</v>
      </c>
      <c r="C10" s="173" t="s">
        <v>15</v>
      </c>
      <c r="D10" s="174">
        <v>7</v>
      </c>
      <c r="E10" s="173" t="s">
        <v>7</v>
      </c>
      <c r="F10" s="185" t="s">
        <v>264</v>
      </c>
    </row>
    <row r="11" spans="1:6" ht="19.5" customHeight="1">
      <c r="A11" s="172" t="s">
        <v>96</v>
      </c>
      <c r="B11" s="312">
        <v>8</v>
      </c>
      <c r="C11" s="173" t="s">
        <v>305</v>
      </c>
      <c r="D11" s="174">
        <v>11</v>
      </c>
      <c r="E11" s="173" t="s">
        <v>5</v>
      </c>
      <c r="F11" s="185" t="s">
        <v>270</v>
      </c>
    </row>
    <row r="12" spans="1:6" ht="19.5" customHeight="1">
      <c r="A12" s="172" t="s">
        <v>95</v>
      </c>
      <c r="B12" s="312">
        <v>8</v>
      </c>
      <c r="C12" s="173" t="s">
        <v>132</v>
      </c>
      <c r="D12" s="174"/>
      <c r="E12" s="173" t="s">
        <v>8</v>
      </c>
      <c r="F12" s="185" t="s">
        <v>264</v>
      </c>
    </row>
    <row r="13" spans="1:6" ht="19.5" customHeight="1">
      <c r="A13" s="172" t="s">
        <v>275</v>
      </c>
      <c r="B13" s="312">
        <v>7</v>
      </c>
      <c r="C13" s="173" t="s">
        <v>133</v>
      </c>
      <c r="D13" s="174">
        <v>14</v>
      </c>
      <c r="E13" s="173" t="s">
        <v>3</v>
      </c>
      <c r="F13" s="185" t="s">
        <v>162</v>
      </c>
    </row>
    <row r="14" spans="1:6" ht="19.5" customHeight="1" thickBot="1">
      <c r="A14" s="175" t="s">
        <v>276</v>
      </c>
      <c r="B14" s="316">
        <v>9</v>
      </c>
      <c r="C14" s="173" t="s">
        <v>309</v>
      </c>
      <c r="D14" s="177">
        <v>7</v>
      </c>
      <c r="E14" s="176" t="s">
        <v>6</v>
      </c>
      <c r="F14" s="281" t="s">
        <v>183</v>
      </c>
    </row>
    <row r="15" spans="1:6" ht="6" customHeight="1">
      <c r="A15" s="128"/>
      <c r="B15" s="128"/>
      <c r="C15" s="178"/>
      <c r="D15" s="178"/>
      <c r="E15" s="128"/>
      <c r="F15" s="179"/>
    </row>
    <row r="16" spans="3:6" ht="13.5" customHeight="1">
      <c r="C16" s="412" t="s">
        <v>134</v>
      </c>
      <c r="D16" s="412"/>
      <c r="E16" s="412"/>
      <c r="F16" s="412"/>
    </row>
    <row r="17" ht="19.5" customHeight="1"/>
    <row r="18" ht="19.5" customHeight="1">
      <c r="C18" s="317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s="2" customFormat="1" ht="19.5" customHeight="1"/>
    <row r="29" s="3" customFormat="1" ht="19.5" customHeight="1"/>
    <row r="30" ht="19.5" customHeight="1"/>
  </sheetData>
  <sheetProtection/>
  <mergeCells count="2">
    <mergeCell ref="A2:F2"/>
    <mergeCell ref="C16:F16"/>
  </mergeCells>
  <printOptions horizontalCentered="1"/>
  <pageMargins left="0" right="0" top="0.1968503937007874" bottom="0.1968503937007874" header="0.1968503937007874" footer="0.511811023622047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Игорь</cp:lastModifiedBy>
  <cp:lastPrinted>2023-09-07T10:40:52Z</cp:lastPrinted>
  <dcterms:created xsi:type="dcterms:W3CDTF">2003-08-13T14:46:23Z</dcterms:created>
  <dcterms:modified xsi:type="dcterms:W3CDTF">2023-09-07T10:51:30Z</dcterms:modified>
  <cp:category/>
  <cp:version/>
  <cp:contentType/>
  <cp:contentStatus/>
</cp:coreProperties>
</file>